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45" windowWidth="8475" windowHeight="8505" activeTab="0"/>
  </bookViews>
  <sheets>
    <sheet name="H24当初予算" sheetId="1" r:id="rId1"/>
  </sheets>
  <externalReferences>
    <externalReference r:id="rId4"/>
  </externalReferences>
  <definedNames>
    <definedName name="_xlnm.Print_Area" localSheetId="0">'H24当初予算'!$A$1:$K$77</definedName>
  </definedNames>
  <calcPr fullCalcOnLoad="1"/>
</workbook>
</file>

<file path=xl/sharedStrings.xml><?xml version="1.0" encoding="utf-8"?>
<sst xmlns="http://schemas.openxmlformats.org/spreadsheetml/2006/main" count="91" uniqueCount="81">
  <si>
    <t>会計区分</t>
  </si>
  <si>
    <t>一般会計</t>
  </si>
  <si>
    <t>特別会計</t>
  </si>
  <si>
    <t>土地取得特別会計</t>
  </si>
  <si>
    <t>国民健康保険特別会計</t>
  </si>
  <si>
    <t>農業集落排水事業特別会計</t>
  </si>
  <si>
    <t>下水道事業特別会計</t>
  </si>
  <si>
    <t>水道事業</t>
  </si>
  <si>
    <t>収益的支出</t>
  </si>
  <si>
    <t>会計</t>
  </si>
  <si>
    <t>資本的支出</t>
  </si>
  <si>
    <t>合計</t>
  </si>
  <si>
    <t>款</t>
  </si>
  <si>
    <t>町税</t>
  </si>
  <si>
    <t>地方譲与税</t>
  </si>
  <si>
    <t>利子割交付金</t>
  </si>
  <si>
    <t>地方消費税交付金</t>
  </si>
  <si>
    <t>歳出合計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</si>
  <si>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</si>
  <si>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</si>
  <si>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</si>
  <si>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</si>
  <si>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</si>
  <si>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</si>
  <si>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</si>
  <si>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</si>
  <si>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</si>
  <si>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</si>
  <si>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</si>
  <si>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</si>
  <si>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</si>
  <si>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</si>
  <si>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</si>
  <si>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</t>
  </si>
  <si>
    <t>（単位：千円、％）</t>
  </si>
  <si>
    <t>伸び率</t>
  </si>
  <si>
    <t>目的別区分</t>
  </si>
  <si>
    <t>構成比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</si>
  <si>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</si>
  <si>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</si>
  <si>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</si>
  <si>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</si>
  <si>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</si>
  <si>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</si>
  <si>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</si>
  <si>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</si>
  <si>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</si>
  <si>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</si>
  <si>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</si>
  <si>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</si>
  <si>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</si>
  <si>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</si>
  <si>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</si>
  <si>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性質別区分</t>
  </si>
  <si>
    <t>人件費</t>
  </si>
  <si>
    <t>物件費</t>
  </si>
  <si>
    <t>維持補修費</t>
  </si>
  <si>
    <t>扶助費</t>
  </si>
  <si>
    <t>補助費等</t>
  </si>
  <si>
    <t>投資及び出資金</t>
  </si>
  <si>
    <t>貸付金</t>
  </si>
  <si>
    <t>積立金</t>
  </si>
  <si>
    <t>繰出金</t>
  </si>
  <si>
    <t>普通建設事業費</t>
  </si>
  <si>
    <t>災害復旧費</t>
  </si>
  <si>
    <t>介護保険特別会計</t>
  </si>
  <si>
    <t>配当割交付金</t>
  </si>
  <si>
    <t>株式等譲渡所得割交付金</t>
  </si>
  <si>
    <t>（単位：千円、％）</t>
  </si>
  <si>
    <t>幸田駅前土地区画整理事業特別会計</t>
  </si>
  <si>
    <t>後期高齢者医療特別会計</t>
  </si>
  <si>
    <t>会計別総括</t>
  </si>
  <si>
    <t>一般会計歳入</t>
  </si>
  <si>
    <t>一般会計目的別歳出</t>
  </si>
  <si>
    <t>一般会計性質別歳出</t>
  </si>
  <si>
    <t>伸び率</t>
  </si>
  <si>
    <t>23年度予算</t>
  </si>
  <si>
    <t xml:space="preserve">平成24年度 当初予算  </t>
  </si>
  <si>
    <t>平成24年度予算</t>
  </si>
  <si>
    <t>平成23年度予算</t>
  </si>
  <si>
    <t>24年度予算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</si>
</sst>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&quot;(&quot;#,##0&quot;)&quot;"/>
    <numFmt numFmtId="179" formatCode="&quot;(&quot;#,##0.0&quot;)&quot;;&quot;(&quot;&quot;△ &quot;#,##0.0&quot;)&quot;"/>
    <numFmt numFmtId="180" formatCode="#,##0.00;&quot;△ &quot;#,##0.00"/>
    <numFmt numFmtId="181" formatCode="#,##0.000;&quot;△ &quot;#,##0.000"/>
    <numFmt numFmtId="182" formatCode="#,##0.0;&quot;▲ &quot;#,##0.0"/>
    <numFmt numFmtId="183" formatCode="#,##0_);\(#,##0\)"/>
    <numFmt numFmtId="184" formatCode="#,##0_ "/>
    <numFmt numFmtId="185" formatCode="0.0_ "/>
    <numFmt numFmtId="186" formatCode="0.00_);[Red]\(0.00\)"/>
    <numFmt numFmtId="187" formatCode="0.000_);[Red]\(0.000\)"/>
    <numFmt numFmtId="188" formatCode="0.000_ "/>
  </numFmts>
  <fonts count="44">
    <font>
      <sz val="9"/>
      <name val="ＭＳ 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vertical="center"/>
    </xf>
    <xf numFmtId="182" fontId="6" fillId="33" borderId="11" xfId="0" applyNumberFormat="1" applyFont="1" applyFill="1" applyBorder="1" applyAlignment="1">
      <alignment vertical="center"/>
    </xf>
    <xf numFmtId="182" fontId="6" fillId="33" borderId="12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distributed" vertical="center"/>
    </xf>
    <xf numFmtId="0" fontId="7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38" fontId="7" fillId="33" borderId="21" xfId="48" applyFont="1" applyFill="1" applyBorder="1" applyAlignment="1">
      <alignment vertical="center"/>
    </xf>
    <xf numFmtId="177" fontId="7" fillId="33" borderId="22" xfId="0" applyNumberFormat="1" applyFont="1" applyFill="1" applyBorder="1" applyAlignment="1">
      <alignment vertical="center"/>
    </xf>
    <xf numFmtId="38" fontId="7" fillId="33" borderId="23" xfId="48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38" fontId="7" fillId="33" borderId="25" xfId="48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3" fillId="35" borderId="27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3" fillId="35" borderId="29" xfId="0" applyFont="1" applyFill="1" applyBorder="1" applyAlignment="1">
      <alignment horizontal="distributed" vertical="center"/>
    </xf>
    <xf numFmtId="0" fontId="3" fillId="35" borderId="30" xfId="0" applyFont="1" applyFill="1" applyBorder="1" applyAlignment="1">
      <alignment horizontal="distributed" vertical="center"/>
    </xf>
    <xf numFmtId="0" fontId="3" fillId="35" borderId="10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vertical="center"/>
    </xf>
    <xf numFmtId="0" fontId="3" fillId="35" borderId="31" xfId="0" applyFont="1" applyFill="1" applyBorder="1" applyAlignment="1">
      <alignment horizontal="distributed" vertical="center"/>
    </xf>
    <xf numFmtId="38" fontId="7" fillId="33" borderId="15" xfId="48" applyFont="1" applyFill="1" applyBorder="1" applyAlignment="1">
      <alignment vertical="center"/>
    </xf>
    <xf numFmtId="177" fontId="7" fillId="33" borderId="11" xfId="0" applyNumberFormat="1" applyFont="1" applyFill="1" applyBorder="1" applyAlignment="1">
      <alignment vertical="center"/>
    </xf>
    <xf numFmtId="182" fontId="7" fillId="33" borderId="32" xfId="0" applyNumberFormat="1" applyFont="1" applyFill="1" applyBorder="1" applyAlignment="1">
      <alignment vertical="center"/>
    </xf>
    <xf numFmtId="38" fontId="7" fillId="33" borderId="17" xfId="48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82" fontId="7" fillId="33" borderId="33" xfId="0" applyNumberFormat="1" applyFont="1" applyFill="1" applyBorder="1" applyAlignment="1">
      <alignment vertical="center"/>
    </xf>
    <xf numFmtId="38" fontId="7" fillId="33" borderId="19" xfId="48" applyFont="1" applyFill="1" applyBorder="1" applyAlignment="1">
      <alignment vertical="center"/>
    </xf>
    <xf numFmtId="177" fontId="7" fillId="33" borderId="13" xfId="0" applyNumberFormat="1" applyFont="1" applyFill="1" applyBorder="1" applyAlignment="1">
      <alignment vertical="center"/>
    </xf>
    <xf numFmtId="182" fontId="7" fillId="33" borderId="3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34" borderId="18" xfId="0" applyFont="1" applyFill="1" applyBorder="1" applyAlignment="1">
      <alignment horizontal="distributed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36" borderId="35" xfId="0" applyFont="1" applyFill="1" applyBorder="1" applyAlignment="1">
      <alignment horizontal="distributed" vertical="center" indent="1"/>
    </xf>
    <xf numFmtId="0" fontId="8" fillId="36" borderId="36" xfId="0" applyFont="1" applyFill="1" applyBorder="1" applyAlignment="1">
      <alignment horizontal="distributed" vertical="center" indent="1"/>
    </xf>
    <xf numFmtId="0" fontId="8" fillId="36" borderId="37" xfId="0" applyFont="1" applyFill="1" applyBorder="1" applyAlignment="1">
      <alignment horizontal="distributed" vertical="center" indent="1"/>
    </xf>
    <xf numFmtId="0" fontId="3" fillId="35" borderId="28" xfId="0" applyFont="1" applyFill="1" applyBorder="1" applyAlignment="1">
      <alignment horizontal="distributed" vertical="center"/>
    </xf>
    <xf numFmtId="0" fontId="4" fillId="35" borderId="38" xfId="0" applyFont="1" applyFill="1" applyBorder="1" applyAlignment="1">
      <alignment horizontal="distributed" vertical="center"/>
    </xf>
    <xf numFmtId="0" fontId="4" fillId="34" borderId="16" xfId="0" applyFont="1" applyFill="1" applyBorder="1" applyAlignment="1">
      <alignment horizontal="distributed" vertical="center"/>
    </xf>
    <xf numFmtId="0" fontId="4" fillId="34" borderId="18" xfId="0" applyFont="1" applyFill="1" applyBorder="1" applyAlignment="1">
      <alignment horizontal="distributed" vertical="center"/>
    </xf>
    <xf numFmtId="0" fontId="3" fillId="36" borderId="35" xfId="0" applyFont="1" applyFill="1" applyBorder="1" applyAlignment="1">
      <alignment horizontal="distributed" vertical="center" indent="1"/>
    </xf>
    <xf numFmtId="0" fontId="9" fillId="36" borderId="36" xfId="0" applyFont="1" applyFill="1" applyBorder="1" applyAlignment="1">
      <alignment horizontal="distributed" vertical="center" indent="1"/>
    </xf>
    <xf numFmtId="0" fontId="9" fillId="36" borderId="37" xfId="0" applyFont="1" applyFill="1" applyBorder="1" applyAlignment="1">
      <alignment horizontal="distributed" vertical="center" indent="1"/>
    </xf>
    <xf numFmtId="0" fontId="3" fillId="34" borderId="20" xfId="0" applyFont="1" applyFill="1" applyBorder="1" applyAlignment="1">
      <alignment horizontal="distributed" vertical="center"/>
    </xf>
    <xf numFmtId="0" fontId="4" fillId="34" borderId="20" xfId="0" applyFont="1" applyFill="1" applyBorder="1" applyAlignment="1">
      <alignment horizontal="distributed" vertical="center"/>
    </xf>
    <xf numFmtId="0" fontId="0" fillId="36" borderId="36" xfId="0" applyFill="1" applyBorder="1" applyAlignment="1">
      <alignment horizontal="distributed" vertical="center" indent="1"/>
    </xf>
    <xf numFmtId="0" fontId="0" fillId="36" borderId="37" xfId="0" applyFill="1" applyBorder="1" applyAlignment="1">
      <alignment horizontal="distributed" vertical="center" indent="1"/>
    </xf>
    <xf numFmtId="0" fontId="3" fillId="34" borderId="39" xfId="0" applyFont="1" applyFill="1" applyBorder="1" applyAlignment="1">
      <alignment horizontal="distributed" vertical="center"/>
    </xf>
    <xf numFmtId="0" fontId="3" fillId="34" borderId="12" xfId="0" applyFont="1" applyFill="1" applyBorder="1" applyAlignment="1">
      <alignment horizontal="distributed" vertical="center"/>
    </xf>
    <xf numFmtId="38" fontId="6" fillId="33" borderId="17" xfId="48" applyFont="1" applyFill="1" applyBorder="1" applyAlignment="1">
      <alignment vertical="center"/>
    </xf>
    <xf numFmtId="38" fontId="6" fillId="33" borderId="12" xfId="48" applyFont="1" applyFill="1" applyBorder="1" applyAlignment="1">
      <alignment vertical="center"/>
    </xf>
    <xf numFmtId="0" fontId="3" fillId="34" borderId="39" xfId="0" applyFont="1" applyFill="1" applyBorder="1" applyAlignment="1">
      <alignment vertical="center" shrinkToFit="1"/>
    </xf>
    <xf numFmtId="0" fontId="3" fillId="34" borderId="18" xfId="0" applyFont="1" applyFill="1" applyBorder="1" applyAlignment="1">
      <alignment vertical="center" shrinkToFit="1"/>
    </xf>
    <xf numFmtId="0" fontId="3" fillId="34" borderId="12" xfId="0" applyFont="1" applyFill="1" applyBorder="1" applyAlignment="1">
      <alignment vertical="center" shrinkToFit="1"/>
    </xf>
    <xf numFmtId="38" fontId="6" fillId="33" borderId="19" xfId="48" applyFont="1" applyFill="1" applyBorder="1" applyAlignment="1">
      <alignment vertical="center"/>
    </xf>
    <xf numFmtId="38" fontId="6" fillId="33" borderId="13" xfId="48" applyFont="1" applyFill="1" applyBorder="1" applyAlignment="1">
      <alignment vertical="center"/>
    </xf>
    <xf numFmtId="0" fontId="3" fillId="34" borderId="40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28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3" fillId="34" borderId="42" xfId="0" applyFont="1" applyFill="1" applyBorder="1" applyAlignment="1">
      <alignment horizontal="distributed" vertical="center"/>
    </xf>
    <xf numFmtId="0" fontId="3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4" borderId="45" xfId="0" applyFont="1" applyFill="1" applyBorder="1" applyAlignment="1">
      <alignment horizontal="distributed" vertical="center"/>
    </xf>
    <xf numFmtId="0" fontId="3" fillId="35" borderId="35" xfId="0" applyFont="1" applyFill="1" applyBorder="1" applyAlignment="1">
      <alignment horizontal="distributed" vertical="center"/>
    </xf>
    <xf numFmtId="0" fontId="3" fillId="35" borderId="36" xfId="0" applyFont="1" applyFill="1" applyBorder="1" applyAlignment="1">
      <alignment horizontal="distributed" vertical="center"/>
    </xf>
    <xf numFmtId="0" fontId="3" fillId="35" borderId="37" xfId="0" applyFont="1" applyFill="1" applyBorder="1" applyAlignment="1">
      <alignment horizontal="distributed" vertical="center"/>
    </xf>
    <xf numFmtId="38" fontId="6" fillId="33" borderId="35" xfId="48" applyFont="1" applyFill="1" applyBorder="1" applyAlignment="1">
      <alignment vertical="center"/>
    </xf>
    <xf numFmtId="38" fontId="6" fillId="33" borderId="37" xfId="48" applyFont="1" applyFill="1" applyBorder="1" applyAlignment="1">
      <alignment vertical="center"/>
    </xf>
    <xf numFmtId="0" fontId="3" fillId="34" borderId="40" xfId="0" applyFont="1" applyFill="1" applyBorder="1" applyAlignment="1">
      <alignment horizontal="distributed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46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38" fontId="6" fillId="33" borderId="15" xfId="48" applyFont="1" applyFill="1" applyBorder="1" applyAlignment="1">
      <alignment vertical="center"/>
    </xf>
    <xf numFmtId="38" fontId="6" fillId="33" borderId="11" xfId="48" applyFont="1" applyFill="1" applyBorder="1" applyAlignment="1">
      <alignment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6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3" fillId="34" borderId="46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182" fontId="7" fillId="9" borderId="34" xfId="0" applyNumberFormat="1" applyFont="1" applyFill="1" applyBorder="1" applyAlignment="1">
      <alignment vertical="center"/>
    </xf>
    <xf numFmtId="182" fontId="7" fillId="9" borderId="47" xfId="0" applyNumberFormat="1" applyFont="1" applyFill="1" applyBorder="1" applyAlignment="1">
      <alignment vertical="center"/>
    </xf>
    <xf numFmtId="0" fontId="3" fillId="9" borderId="44" xfId="0" applyFont="1" applyFill="1" applyBorder="1" applyAlignment="1">
      <alignment horizontal="distributed" vertical="center"/>
    </xf>
    <xf numFmtId="0" fontId="4" fillId="9" borderId="48" xfId="0" applyFont="1" applyFill="1" applyBorder="1" applyAlignment="1">
      <alignment horizontal="distributed" vertical="center"/>
    </xf>
    <xf numFmtId="38" fontId="7" fillId="9" borderId="44" xfId="48" applyFont="1" applyFill="1" applyBorder="1" applyAlignment="1">
      <alignment vertical="center"/>
    </xf>
    <xf numFmtId="177" fontId="7" fillId="9" borderId="49" xfId="0" applyNumberFormat="1" applyFont="1" applyFill="1" applyBorder="1" applyAlignment="1">
      <alignment vertical="center"/>
    </xf>
    <xf numFmtId="38" fontId="7" fillId="9" borderId="50" xfId="48" applyFont="1" applyFill="1" applyBorder="1" applyAlignment="1">
      <alignment vertical="center"/>
    </xf>
    <xf numFmtId="177" fontId="7" fillId="9" borderId="51" xfId="0" applyNumberFormat="1" applyFont="1" applyFill="1" applyBorder="1" applyAlignment="1">
      <alignment vertical="center"/>
    </xf>
    <xf numFmtId="0" fontId="3" fillId="9" borderId="35" xfId="0" applyFont="1" applyFill="1" applyBorder="1" applyAlignment="1">
      <alignment horizontal="distributed" vertical="center"/>
    </xf>
    <xf numFmtId="0" fontId="3" fillId="9" borderId="36" xfId="0" applyFont="1" applyFill="1" applyBorder="1" applyAlignment="1">
      <alignment horizontal="distributed" vertical="center"/>
    </xf>
    <xf numFmtId="38" fontId="7" fillId="9" borderId="52" xfId="48" applyFont="1" applyFill="1" applyBorder="1" applyAlignment="1">
      <alignment vertical="center"/>
    </xf>
    <xf numFmtId="177" fontId="7" fillId="9" borderId="53" xfId="0" applyNumberFormat="1" applyFont="1" applyFill="1" applyBorder="1" applyAlignment="1">
      <alignment vertical="center"/>
    </xf>
    <xf numFmtId="0" fontId="3" fillId="9" borderId="47" xfId="0" applyFont="1" applyFill="1" applyBorder="1" applyAlignment="1">
      <alignment horizontal="distributed" vertical="center"/>
    </xf>
    <xf numFmtId="38" fontId="6" fillId="9" borderId="50" xfId="48" applyFont="1" applyFill="1" applyBorder="1" applyAlignment="1">
      <alignment vertical="center"/>
    </xf>
    <xf numFmtId="38" fontId="6" fillId="9" borderId="54" xfId="48" applyFont="1" applyFill="1" applyBorder="1" applyAlignment="1">
      <alignment vertical="center"/>
    </xf>
    <xf numFmtId="38" fontId="6" fillId="9" borderId="49" xfId="48" applyFont="1" applyFill="1" applyBorder="1" applyAlignment="1">
      <alignment vertical="center"/>
    </xf>
    <xf numFmtId="182" fontId="6" fillId="9" borderId="5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4;&#31639;&#27010;&#35201;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(案)"/>
      <sheetName val="総括表"/>
      <sheetName val="総括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21.75" customHeight="1"/>
  <cols>
    <col min="1" max="1" width="4.875" style="1" customWidth="1"/>
    <col min="2" max="4" width="8.875" style="1" customWidth="1"/>
    <col min="5" max="5" width="14.375" style="1" customWidth="1"/>
    <col min="6" max="6" width="2.375" style="1" customWidth="1"/>
    <col min="7" max="7" width="15.875" style="1" customWidth="1"/>
    <col min="8" max="8" width="10.875" style="1" customWidth="1"/>
    <col min="9" max="9" width="15.875" style="1" customWidth="1"/>
    <col min="10" max="10" width="10.875" style="1" customWidth="1"/>
    <col min="11" max="11" width="14.00390625" style="1" customWidth="1"/>
    <col min="12" max="12" width="22.50390625" style="1" customWidth="1"/>
    <col min="13" max="15" width="9.00390625" style="1" customWidth="1"/>
    <col min="16" max="16" width="13.375" style="1" customWidth="1"/>
    <col min="17" max="16384" width="9.00390625" style="1" customWidth="1"/>
  </cols>
  <sheetData>
    <row r="1" spans="1:12" ht="33.7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</row>
    <row r="2" spans="1:1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</row>
    <row r="3" spans="1:12" ht="21" customHeight="1" thickBot="1">
      <c r="A3" s="55" t="s">
        <v>71</v>
      </c>
      <c r="B3" s="56"/>
      <c r="C3" s="56"/>
      <c r="D3" s="57"/>
      <c r="J3" s="1" t="s">
        <v>34</v>
      </c>
      <c r="L3" s="2"/>
    </row>
    <row r="4" spans="1:12" ht="21" customHeight="1" thickBot="1">
      <c r="A4" s="86" t="s">
        <v>0</v>
      </c>
      <c r="B4" s="87"/>
      <c r="C4" s="87"/>
      <c r="D4" s="87"/>
      <c r="E4" s="87"/>
      <c r="F4" s="88"/>
      <c r="G4" s="86" t="s">
        <v>78</v>
      </c>
      <c r="H4" s="88"/>
      <c r="I4" s="86" t="s">
        <v>79</v>
      </c>
      <c r="J4" s="88"/>
      <c r="K4" s="31" t="s">
        <v>75</v>
      </c>
      <c r="L4" s="3"/>
    </row>
    <row r="5" spans="1:12" ht="21" customHeight="1" thickBot="1">
      <c r="A5" s="97" t="s">
        <v>1</v>
      </c>
      <c r="B5" s="98"/>
      <c r="C5" s="98"/>
      <c r="D5" s="98"/>
      <c r="E5" s="98"/>
      <c r="F5" s="99"/>
      <c r="G5" s="89">
        <v>13210000</v>
      </c>
      <c r="H5" s="90"/>
      <c r="I5" s="89">
        <v>15420000</v>
      </c>
      <c r="J5" s="90"/>
      <c r="K5" s="14">
        <f>ROUND((G5-I5)/I5*100,1)</f>
        <v>-14.3</v>
      </c>
      <c r="L5" s="6"/>
    </row>
    <row r="6" spans="1:12" ht="21" customHeight="1">
      <c r="A6" s="80" t="s">
        <v>2</v>
      </c>
      <c r="B6" s="81"/>
      <c r="C6" s="93" t="s">
        <v>3</v>
      </c>
      <c r="D6" s="53"/>
      <c r="E6" s="53"/>
      <c r="F6" s="94"/>
      <c r="G6" s="95">
        <v>52757</v>
      </c>
      <c r="H6" s="96"/>
      <c r="I6" s="95">
        <v>90744</v>
      </c>
      <c r="J6" s="96"/>
      <c r="K6" s="15">
        <f aca="true" t="shared" si="0" ref="K6:K15">ROUND((G6-I6)/I6*100,1)</f>
        <v>-41.9</v>
      </c>
      <c r="L6" s="6"/>
    </row>
    <row r="7" spans="1:12" ht="21" customHeight="1">
      <c r="A7" s="82"/>
      <c r="B7" s="83"/>
      <c r="C7" s="69" t="s">
        <v>4</v>
      </c>
      <c r="D7" s="48"/>
      <c r="E7" s="48"/>
      <c r="F7" s="70"/>
      <c r="G7" s="71">
        <v>3002709</v>
      </c>
      <c r="H7" s="72"/>
      <c r="I7" s="71">
        <v>3032020</v>
      </c>
      <c r="J7" s="72"/>
      <c r="K7" s="16">
        <f t="shared" si="0"/>
        <v>-1</v>
      </c>
      <c r="L7" s="6"/>
    </row>
    <row r="8" spans="1:12" ht="21" customHeight="1">
      <c r="A8" s="82"/>
      <c r="B8" s="83"/>
      <c r="C8" s="69" t="s">
        <v>70</v>
      </c>
      <c r="D8" s="48"/>
      <c r="E8" s="48"/>
      <c r="F8" s="70"/>
      <c r="G8" s="71">
        <v>278984</v>
      </c>
      <c r="H8" s="72"/>
      <c r="I8" s="71">
        <v>247464</v>
      </c>
      <c r="J8" s="72"/>
      <c r="K8" s="16">
        <f t="shared" si="0"/>
        <v>12.7</v>
      </c>
      <c r="L8" s="6"/>
    </row>
    <row r="9" spans="1:12" ht="21" customHeight="1">
      <c r="A9" s="82"/>
      <c r="B9" s="83"/>
      <c r="C9" s="69" t="s">
        <v>65</v>
      </c>
      <c r="D9" s="48"/>
      <c r="E9" s="48"/>
      <c r="F9" s="70"/>
      <c r="G9" s="71">
        <v>1350506</v>
      </c>
      <c r="H9" s="72"/>
      <c r="I9" s="71">
        <v>1397055</v>
      </c>
      <c r="J9" s="72"/>
      <c r="K9" s="16">
        <f>ROUND((G9-I9)/I9*100,1)</f>
        <v>-3.3</v>
      </c>
      <c r="L9" s="6"/>
    </row>
    <row r="10" spans="1:12" ht="21" customHeight="1">
      <c r="A10" s="82"/>
      <c r="B10" s="83"/>
      <c r="C10" s="73" t="s">
        <v>69</v>
      </c>
      <c r="D10" s="74"/>
      <c r="E10" s="74"/>
      <c r="F10" s="75"/>
      <c r="G10" s="71">
        <v>527679</v>
      </c>
      <c r="H10" s="72"/>
      <c r="I10" s="71">
        <v>549273</v>
      </c>
      <c r="J10" s="72"/>
      <c r="K10" s="16">
        <f>ROUND((G10-I10)/I10*100,1)</f>
        <v>-3.9</v>
      </c>
      <c r="L10" s="6"/>
    </row>
    <row r="11" spans="1:12" ht="21" customHeight="1">
      <c r="A11" s="82"/>
      <c r="B11" s="83"/>
      <c r="C11" s="69" t="s">
        <v>5</v>
      </c>
      <c r="D11" s="48"/>
      <c r="E11" s="48"/>
      <c r="F11" s="70"/>
      <c r="G11" s="71">
        <v>370298</v>
      </c>
      <c r="H11" s="72"/>
      <c r="I11" s="71">
        <v>343863</v>
      </c>
      <c r="J11" s="72"/>
      <c r="K11" s="16">
        <f>ROUND((G11-I11)/I11*100,1)</f>
        <v>7.7</v>
      </c>
      <c r="L11" s="6"/>
    </row>
    <row r="12" spans="1:12" ht="21" customHeight="1" thickBot="1">
      <c r="A12" s="84"/>
      <c r="B12" s="85"/>
      <c r="C12" s="78" t="s">
        <v>6</v>
      </c>
      <c r="D12" s="65"/>
      <c r="E12" s="65"/>
      <c r="F12" s="79"/>
      <c r="G12" s="76">
        <v>614119</v>
      </c>
      <c r="H12" s="77"/>
      <c r="I12" s="76">
        <v>714693</v>
      </c>
      <c r="J12" s="77"/>
      <c r="K12" s="17">
        <f>ROUND((G12-I12)/I12*100,1)</f>
        <v>-14.1</v>
      </c>
      <c r="L12" s="6"/>
    </row>
    <row r="13" spans="1:12" ht="21" customHeight="1">
      <c r="A13" s="80" t="s">
        <v>7</v>
      </c>
      <c r="B13" s="81"/>
      <c r="C13" s="100" t="s">
        <v>8</v>
      </c>
      <c r="D13" s="101"/>
      <c r="E13" s="101"/>
      <c r="F13" s="52"/>
      <c r="G13" s="95">
        <v>672958</v>
      </c>
      <c r="H13" s="96"/>
      <c r="I13" s="95">
        <v>669992</v>
      </c>
      <c r="J13" s="96"/>
      <c r="K13" s="18">
        <f>ROUND((G13-I13)/I13*100,1)</f>
        <v>0.4</v>
      </c>
      <c r="L13" s="2"/>
    </row>
    <row r="14" spans="1:12" ht="21" customHeight="1" thickBot="1">
      <c r="A14" s="84" t="s">
        <v>9</v>
      </c>
      <c r="B14" s="85"/>
      <c r="C14" s="91" t="s">
        <v>10</v>
      </c>
      <c r="D14" s="92"/>
      <c r="E14" s="92"/>
      <c r="F14" s="51"/>
      <c r="G14" s="76">
        <v>298240</v>
      </c>
      <c r="H14" s="77"/>
      <c r="I14" s="76">
        <v>763822</v>
      </c>
      <c r="J14" s="77"/>
      <c r="K14" s="17">
        <f t="shared" si="0"/>
        <v>-61</v>
      </c>
      <c r="L14" s="2"/>
    </row>
    <row r="15" spans="1:12" ht="21" customHeight="1" thickBot="1">
      <c r="A15" s="114" t="s">
        <v>11</v>
      </c>
      <c r="B15" s="114"/>
      <c r="C15" s="114"/>
      <c r="D15" s="114"/>
      <c r="E15" s="114"/>
      <c r="F15" s="114"/>
      <c r="G15" s="115">
        <f>SUM(G5:H14)</f>
        <v>20378250</v>
      </c>
      <c r="H15" s="116"/>
      <c r="I15" s="115">
        <f>SUM(I5:J14)</f>
        <v>23228926</v>
      </c>
      <c r="J15" s="117"/>
      <c r="K15" s="118">
        <f t="shared" si="0"/>
        <v>-12.3</v>
      </c>
      <c r="L15" s="3"/>
    </row>
    <row r="16" spans="1:12" ht="21" customHeight="1">
      <c r="A16" s="3"/>
      <c r="B16" s="3"/>
      <c r="C16" s="3"/>
      <c r="D16" s="3"/>
      <c r="E16" s="3"/>
      <c r="F16" s="3"/>
      <c r="G16" s="12"/>
      <c r="H16" s="12"/>
      <c r="I16" s="12"/>
      <c r="J16" s="12"/>
      <c r="K16" s="13"/>
      <c r="L16" s="3"/>
    </row>
    <row r="17" spans="1:12" ht="16.5" customHeight="1" thickBot="1">
      <c r="A17" s="3"/>
      <c r="B17" s="3"/>
      <c r="C17" s="3"/>
      <c r="D17" s="3"/>
      <c r="E17" s="3"/>
      <c r="F17" s="3"/>
      <c r="G17" s="12"/>
      <c r="H17" s="12"/>
      <c r="I17" s="12"/>
      <c r="J17" s="12"/>
      <c r="K17" s="13"/>
      <c r="L17" s="3"/>
    </row>
    <row r="18" spans="1:12" ht="21" customHeight="1" thickBot="1">
      <c r="A18" s="55" t="s">
        <v>72</v>
      </c>
      <c r="B18" s="56"/>
      <c r="C18" s="56"/>
      <c r="D18" s="57"/>
      <c r="J18" s="1" t="s">
        <v>34</v>
      </c>
      <c r="K18" s="2"/>
      <c r="L18" s="4"/>
    </row>
    <row r="19" spans="1:12" ht="21" customHeight="1" thickBot="1">
      <c r="A19" s="49" t="s">
        <v>12</v>
      </c>
      <c r="B19" s="50"/>
      <c r="C19" s="50"/>
      <c r="D19" s="50"/>
      <c r="E19" s="50"/>
      <c r="F19" s="50"/>
      <c r="G19" s="33" t="s">
        <v>80</v>
      </c>
      <c r="H19" s="34" t="s">
        <v>37</v>
      </c>
      <c r="I19" s="33" t="s">
        <v>76</v>
      </c>
      <c r="J19" s="34" t="s">
        <v>37</v>
      </c>
      <c r="K19" s="35" t="s">
        <v>35</v>
      </c>
      <c r="L19" s="4"/>
    </row>
    <row r="20" spans="1:12" ht="21" customHeight="1">
      <c r="A20" s="19">
        <v>10</v>
      </c>
      <c r="B20" s="53" t="s">
        <v>13</v>
      </c>
      <c r="C20" s="53"/>
      <c r="D20" s="53"/>
      <c r="E20" s="53"/>
      <c r="F20" s="20"/>
      <c r="G20" s="25">
        <v>7024800</v>
      </c>
      <c r="H20" s="26">
        <v>53.077999999999996</v>
      </c>
      <c r="I20" s="25">
        <v>7025400</v>
      </c>
      <c r="J20" s="26">
        <v>45.56</v>
      </c>
      <c r="K20" s="40">
        <f>ROUND((G20-I20)/I20*100,1)</f>
        <v>0</v>
      </c>
      <c r="L20" s="4"/>
    </row>
    <row r="21" spans="1:12" ht="21" customHeight="1">
      <c r="A21" s="21">
        <v>15</v>
      </c>
      <c r="B21" s="48" t="s">
        <v>14</v>
      </c>
      <c r="C21" s="48"/>
      <c r="D21" s="48"/>
      <c r="E21" s="48"/>
      <c r="F21" s="22"/>
      <c r="G21" s="27">
        <v>140000</v>
      </c>
      <c r="H21" s="28">
        <v>1.06</v>
      </c>
      <c r="I21" s="27">
        <v>140000</v>
      </c>
      <c r="J21" s="28">
        <v>0.908</v>
      </c>
      <c r="K21" s="43">
        <f aca="true" t="shared" si="1" ref="K21:K41">ROUND((G21-I21)/I21*100,1)</f>
        <v>0</v>
      </c>
      <c r="L21" s="4"/>
    </row>
    <row r="22" spans="1:12" ht="21" customHeight="1">
      <c r="A22" s="21">
        <v>20</v>
      </c>
      <c r="B22" s="48" t="s">
        <v>15</v>
      </c>
      <c r="C22" s="48"/>
      <c r="D22" s="48"/>
      <c r="E22" s="48"/>
      <c r="F22" s="22"/>
      <c r="G22" s="27">
        <v>20000</v>
      </c>
      <c r="H22" s="28">
        <v>0.151</v>
      </c>
      <c r="I22" s="27">
        <v>20000</v>
      </c>
      <c r="J22" s="28">
        <v>0.13</v>
      </c>
      <c r="K22" s="43">
        <f t="shared" si="1"/>
        <v>0</v>
      </c>
      <c r="L22" s="4"/>
    </row>
    <row r="23" spans="1:12" ht="21" customHeight="1">
      <c r="A23" s="21">
        <v>21</v>
      </c>
      <c r="B23" s="48" t="s">
        <v>66</v>
      </c>
      <c r="C23" s="48"/>
      <c r="D23" s="48"/>
      <c r="E23" s="48"/>
      <c r="F23" s="22"/>
      <c r="G23" s="27">
        <v>10000</v>
      </c>
      <c r="H23" s="28">
        <v>0.076</v>
      </c>
      <c r="I23" s="27">
        <v>10000</v>
      </c>
      <c r="J23" s="28">
        <v>0.065</v>
      </c>
      <c r="K23" s="43">
        <f t="shared" si="1"/>
        <v>0</v>
      </c>
      <c r="L23" s="4"/>
    </row>
    <row r="24" spans="1:12" ht="21" customHeight="1">
      <c r="A24" s="21">
        <v>22</v>
      </c>
      <c r="B24" s="48" t="s">
        <v>67</v>
      </c>
      <c r="C24" s="48"/>
      <c r="D24" s="48"/>
      <c r="E24" s="48"/>
      <c r="F24" s="22"/>
      <c r="G24" s="27">
        <v>5000</v>
      </c>
      <c r="H24" s="28">
        <v>0.038</v>
      </c>
      <c r="I24" s="27">
        <v>5000</v>
      </c>
      <c r="J24" s="28">
        <v>0.032</v>
      </c>
      <c r="K24" s="43">
        <f t="shared" si="1"/>
        <v>0</v>
      </c>
      <c r="L24" s="4"/>
    </row>
    <row r="25" spans="1:12" ht="21" customHeight="1">
      <c r="A25" s="21">
        <v>23</v>
      </c>
      <c r="B25" s="48" t="s">
        <v>16</v>
      </c>
      <c r="C25" s="48"/>
      <c r="D25" s="48"/>
      <c r="E25" s="48"/>
      <c r="F25" s="22"/>
      <c r="G25" s="27">
        <v>390000</v>
      </c>
      <c r="H25" s="28">
        <v>2.952</v>
      </c>
      <c r="I25" s="27">
        <v>360000</v>
      </c>
      <c r="J25" s="28">
        <v>2.335</v>
      </c>
      <c r="K25" s="43">
        <f t="shared" si="1"/>
        <v>8.3</v>
      </c>
      <c r="L25" s="9"/>
    </row>
    <row r="26" spans="1:12" ht="21" customHeight="1">
      <c r="A26" s="21">
        <v>25</v>
      </c>
      <c r="B26" s="48" t="s">
        <v>18</v>
      </c>
      <c r="C26" s="48"/>
      <c r="D26" s="48"/>
      <c r="E26" s="48"/>
      <c r="F26" s="22"/>
      <c r="G26" s="27">
        <v>22500</v>
      </c>
      <c r="H26" s="28">
        <v>0.17</v>
      </c>
      <c r="I26" s="27">
        <v>22500</v>
      </c>
      <c r="J26" s="28">
        <v>0.146</v>
      </c>
      <c r="K26" s="43">
        <f t="shared" si="1"/>
        <v>0</v>
      </c>
      <c r="L26" s="4"/>
    </row>
    <row r="27" spans="1:12" ht="21" customHeight="1">
      <c r="A27" s="21">
        <v>30</v>
      </c>
      <c r="B27" s="48" t="s">
        <v>19</v>
      </c>
      <c r="C27" s="48"/>
      <c r="D27" s="48"/>
      <c r="E27" s="48"/>
      <c r="F27" s="22"/>
      <c r="G27" s="27">
        <v>78000</v>
      </c>
      <c r="H27" s="28">
        <v>0.59</v>
      </c>
      <c r="I27" s="27">
        <v>68000</v>
      </c>
      <c r="J27" s="28">
        <v>0.441</v>
      </c>
      <c r="K27" s="43">
        <f t="shared" si="1"/>
        <v>14.7</v>
      </c>
      <c r="L27" s="4"/>
    </row>
    <row r="28" spans="1:12" ht="21" customHeight="1">
      <c r="A28" s="21">
        <v>33</v>
      </c>
      <c r="B28" s="48" t="s">
        <v>20</v>
      </c>
      <c r="C28" s="48"/>
      <c r="D28" s="48"/>
      <c r="E28" s="48"/>
      <c r="F28" s="22"/>
      <c r="G28" s="27">
        <v>46000</v>
      </c>
      <c r="H28" s="28">
        <v>0.348</v>
      </c>
      <c r="I28" s="27">
        <v>87000</v>
      </c>
      <c r="J28" s="28">
        <v>0.564</v>
      </c>
      <c r="K28" s="43">
        <f t="shared" si="1"/>
        <v>-47.1</v>
      </c>
      <c r="L28" s="4"/>
    </row>
    <row r="29" spans="1:12" ht="21" customHeight="1">
      <c r="A29" s="21">
        <v>35</v>
      </c>
      <c r="B29" s="48" t="s">
        <v>21</v>
      </c>
      <c r="C29" s="48"/>
      <c r="D29" s="48"/>
      <c r="E29" s="48"/>
      <c r="F29" s="22"/>
      <c r="G29" s="27">
        <v>1</v>
      </c>
      <c r="H29" s="28">
        <v>0</v>
      </c>
      <c r="I29" s="27">
        <v>1</v>
      </c>
      <c r="J29" s="28">
        <v>0</v>
      </c>
      <c r="K29" s="43">
        <f t="shared" si="1"/>
        <v>0</v>
      </c>
      <c r="L29" s="4"/>
    </row>
    <row r="30" spans="1:12" ht="21" customHeight="1">
      <c r="A30" s="21">
        <v>40</v>
      </c>
      <c r="B30" s="48" t="s">
        <v>22</v>
      </c>
      <c r="C30" s="48"/>
      <c r="D30" s="48"/>
      <c r="E30" s="48"/>
      <c r="F30" s="22"/>
      <c r="G30" s="27">
        <v>6000</v>
      </c>
      <c r="H30" s="28">
        <v>0.045</v>
      </c>
      <c r="I30" s="27">
        <v>6000</v>
      </c>
      <c r="J30" s="28">
        <v>0.039</v>
      </c>
      <c r="K30" s="43">
        <f t="shared" si="1"/>
        <v>0</v>
      </c>
      <c r="L30" s="4"/>
    </row>
    <row r="31" spans="1:12" ht="21" customHeight="1">
      <c r="A31" s="21">
        <v>45</v>
      </c>
      <c r="B31" s="48" t="s">
        <v>23</v>
      </c>
      <c r="C31" s="48"/>
      <c r="D31" s="48"/>
      <c r="E31" s="48"/>
      <c r="F31" s="22"/>
      <c r="G31" s="27">
        <v>185919</v>
      </c>
      <c r="H31" s="28">
        <v>1.407</v>
      </c>
      <c r="I31" s="27">
        <v>183489</v>
      </c>
      <c r="J31" s="28">
        <v>1.19</v>
      </c>
      <c r="K31" s="43">
        <f t="shared" si="1"/>
        <v>1.3</v>
      </c>
      <c r="L31" s="4"/>
    </row>
    <row r="32" spans="1:12" ht="21" customHeight="1">
      <c r="A32" s="21">
        <v>50</v>
      </c>
      <c r="B32" s="48" t="s">
        <v>24</v>
      </c>
      <c r="C32" s="48"/>
      <c r="D32" s="48"/>
      <c r="E32" s="48"/>
      <c r="F32" s="22"/>
      <c r="G32" s="27">
        <v>257793</v>
      </c>
      <c r="H32" s="28">
        <v>1.951</v>
      </c>
      <c r="I32" s="27">
        <v>240942</v>
      </c>
      <c r="J32" s="28">
        <v>1.563</v>
      </c>
      <c r="K32" s="43">
        <f t="shared" si="1"/>
        <v>7</v>
      </c>
      <c r="L32" s="4"/>
    </row>
    <row r="33" spans="1:12" ht="21" customHeight="1">
      <c r="A33" s="21">
        <v>55</v>
      </c>
      <c r="B33" s="48" t="s">
        <v>25</v>
      </c>
      <c r="C33" s="48"/>
      <c r="D33" s="48"/>
      <c r="E33" s="48"/>
      <c r="F33" s="22"/>
      <c r="G33" s="27">
        <v>1022156</v>
      </c>
      <c r="H33" s="28">
        <v>7.738</v>
      </c>
      <c r="I33" s="27">
        <v>1939547</v>
      </c>
      <c r="J33" s="28">
        <v>12.578</v>
      </c>
      <c r="K33" s="43">
        <f t="shared" si="1"/>
        <v>-47.3</v>
      </c>
      <c r="L33" s="4"/>
    </row>
    <row r="34" spans="1:12" ht="21" customHeight="1">
      <c r="A34" s="21">
        <v>60</v>
      </c>
      <c r="B34" s="48" t="s">
        <v>26</v>
      </c>
      <c r="C34" s="48"/>
      <c r="D34" s="48"/>
      <c r="E34" s="48"/>
      <c r="F34" s="22"/>
      <c r="G34" s="27">
        <v>596902</v>
      </c>
      <c r="H34" s="28">
        <v>4.519</v>
      </c>
      <c r="I34" s="27">
        <v>654540</v>
      </c>
      <c r="J34" s="28">
        <v>4.245</v>
      </c>
      <c r="K34" s="43">
        <f t="shared" si="1"/>
        <v>-8.8</v>
      </c>
      <c r="L34" s="4"/>
    </row>
    <row r="35" spans="1:12" ht="21" customHeight="1">
      <c r="A35" s="21">
        <v>65</v>
      </c>
      <c r="B35" s="48" t="s">
        <v>27</v>
      </c>
      <c r="C35" s="48"/>
      <c r="D35" s="48"/>
      <c r="E35" s="48"/>
      <c r="F35" s="22"/>
      <c r="G35" s="27">
        <v>36955</v>
      </c>
      <c r="H35" s="28">
        <v>0.28</v>
      </c>
      <c r="I35" s="27">
        <v>12151</v>
      </c>
      <c r="J35" s="28">
        <v>0.079</v>
      </c>
      <c r="K35" s="43">
        <f t="shared" si="1"/>
        <v>204.1</v>
      </c>
      <c r="L35" s="4"/>
    </row>
    <row r="36" spans="1:12" ht="21" customHeight="1">
      <c r="A36" s="21">
        <v>70</v>
      </c>
      <c r="B36" s="48" t="s">
        <v>28</v>
      </c>
      <c r="C36" s="48"/>
      <c r="D36" s="48"/>
      <c r="E36" s="48"/>
      <c r="F36" s="22"/>
      <c r="G36" s="27">
        <v>9</v>
      </c>
      <c r="H36" s="28">
        <v>0</v>
      </c>
      <c r="I36" s="27">
        <v>11</v>
      </c>
      <c r="J36" s="28">
        <v>0</v>
      </c>
      <c r="K36" s="43">
        <f t="shared" si="1"/>
        <v>-18.2</v>
      </c>
      <c r="L36" s="4"/>
    </row>
    <row r="37" spans="1:16" ht="21" customHeight="1">
      <c r="A37" s="21">
        <v>75</v>
      </c>
      <c r="B37" s="48" t="s">
        <v>29</v>
      </c>
      <c r="C37" s="48"/>
      <c r="D37" s="48"/>
      <c r="E37" s="48"/>
      <c r="F37" s="22"/>
      <c r="G37" s="27">
        <v>2117354</v>
      </c>
      <c r="H37" s="28">
        <v>16.028</v>
      </c>
      <c r="I37" s="27">
        <v>3170226</v>
      </c>
      <c r="J37" s="28">
        <v>20.559</v>
      </c>
      <c r="K37" s="43">
        <f t="shared" si="1"/>
        <v>-33.2</v>
      </c>
      <c r="L37" s="4"/>
      <c r="P37" s="8"/>
    </row>
    <row r="38" spans="1:12" ht="21" customHeight="1">
      <c r="A38" s="21">
        <v>80</v>
      </c>
      <c r="B38" s="48" t="s">
        <v>30</v>
      </c>
      <c r="C38" s="48"/>
      <c r="D38" s="48"/>
      <c r="E38" s="48"/>
      <c r="F38" s="22"/>
      <c r="G38" s="27">
        <v>300000</v>
      </c>
      <c r="H38" s="28">
        <v>2.271</v>
      </c>
      <c r="I38" s="27">
        <v>300000</v>
      </c>
      <c r="J38" s="28">
        <v>1.946</v>
      </c>
      <c r="K38" s="43">
        <f t="shared" si="1"/>
        <v>0</v>
      </c>
      <c r="L38" s="4"/>
    </row>
    <row r="39" spans="1:11" ht="21" customHeight="1">
      <c r="A39" s="21">
        <v>85</v>
      </c>
      <c r="B39" s="48" t="s">
        <v>31</v>
      </c>
      <c r="C39" s="48"/>
      <c r="D39" s="48"/>
      <c r="E39" s="48"/>
      <c r="F39" s="22"/>
      <c r="G39" s="27">
        <v>425611</v>
      </c>
      <c r="H39" s="28">
        <v>3.222</v>
      </c>
      <c r="I39" s="27">
        <v>440193</v>
      </c>
      <c r="J39" s="28">
        <v>2.855</v>
      </c>
      <c r="K39" s="43">
        <f t="shared" si="1"/>
        <v>-3.3</v>
      </c>
    </row>
    <row r="40" spans="1:11" ht="24" customHeight="1" thickBot="1">
      <c r="A40" s="23">
        <v>90</v>
      </c>
      <c r="B40" s="65" t="s">
        <v>32</v>
      </c>
      <c r="C40" s="65"/>
      <c r="D40" s="65"/>
      <c r="E40" s="65"/>
      <c r="F40" s="24"/>
      <c r="G40" s="29">
        <v>525000</v>
      </c>
      <c r="H40" s="30">
        <v>3.974</v>
      </c>
      <c r="I40" s="29">
        <v>735000</v>
      </c>
      <c r="J40" s="30">
        <v>4.767</v>
      </c>
      <c r="K40" s="46">
        <f t="shared" si="1"/>
        <v>-28.6</v>
      </c>
    </row>
    <row r="41" spans="1:11" ht="21.75" customHeight="1" thickBot="1">
      <c r="A41" s="110" t="s">
        <v>33</v>
      </c>
      <c r="B41" s="111"/>
      <c r="C41" s="111"/>
      <c r="D41" s="111"/>
      <c r="E41" s="111"/>
      <c r="F41" s="111"/>
      <c r="G41" s="112">
        <f>SUM(G20:G40)</f>
        <v>13210000</v>
      </c>
      <c r="H41" s="113">
        <v>100</v>
      </c>
      <c r="I41" s="112">
        <f>SUM(I20:I40)</f>
        <v>15420000</v>
      </c>
      <c r="J41" s="113">
        <v>100</v>
      </c>
      <c r="K41" s="102">
        <f t="shared" si="1"/>
        <v>-14.3</v>
      </c>
    </row>
    <row r="42" spans="1:11" ht="21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6.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1.75" customHeight="1" thickBot="1">
      <c r="A44" s="62" t="s">
        <v>73</v>
      </c>
      <c r="B44" s="63"/>
      <c r="C44" s="63"/>
      <c r="D44" s="64"/>
      <c r="E44" s="7"/>
      <c r="F44" s="7"/>
      <c r="G44" s="7"/>
      <c r="H44" s="7"/>
      <c r="I44" s="7"/>
      <c r="J44" s="7" t="s">
        <v>34</v>
      </c>
      <c r="K44" s="7"/>
    </row>
    <row r="45" spans="1:11" ht="21.75" customHeight="1" thickBot="1">
      <c r="A45" s="58" t="s">
        <v>36</v>
      </c>
      <c r="B45" s="59"/>
      <c r="C45" s="59"/>
      <c r="D45" s="59"/>
      <c r="E45" s="59"/>
      <c r="F45" s="59"/>
      <c r="G45" s="33" t="s">
        <v>80</v>
      </c>
      <c r="H45" s="34" t="s">
        <v>37</v>
      </c>
      <c r="I45" s="33" t="s">
        <v>76</v>
      </c>
      <c r="J45" s="34" t="s">
        <v>37</v>
      </c>
      <c r="K45" s="35" t="s">
        <v>35</v>
      </c>
    </row>
    <row r="46" spans="1:11" ht="21.75" customHeight="1">
      <c r="A46" s="19">
        <v>10</v>
      </c>
      <c r="B46" s="53" t="s">
        <v>38</v>
      </c>
      <c r="C46" s="60"/>
      <c r="D46" s="60"/>
      <c r="E46" s="60"/>
      <c r="F46" s="36"/>
      <c r="G46" s="25">
        <v>151908</v>
      </c>
      <c r="H46" s="26">
        <v>1.15</v>
      </c>
      <c r="I46" s="25">
        <v>170747</v>
      </c>
      <c r="J46" s="26">
        <v>1.107</v>
      </c>
      <c r="K46" s="40">
        <f aca="true" t="shared" si="2" ref="K46:K58">ROUND((G46-I46)/I46*100,1)</f>
        <v>-11</v>
      </c>
    </row>
    <row r="47" spans="1:11" ht="21.75" customHeight="1">
      <c r="A47" s="21">
        <v>15</v>
      </c>
      <c r="B47" s="48" t="s">
        <v>39</v>
      </c>
      <c r="C47" s="61"/>
      <c r="D47" s="61"/>
      <c r="E47" s="61"/>
      <c r="F47" s="22"/>
      <c r="G47" s="27">
        <v>1635283</v>
      </c>
      <c r="H47" s="28">
        <v>12.379</v>
      </c>
      <c r="I47" s="27">
        <v>3929243</v>
      </c>
      <c r="J47" s="28">
        <v>25.481</v>
      </c>
      <c r="K47" s="43">
        <f t="shared" si="2"/>
        <v>-58.4</v>
      </c>
    </row>
    <row r="48" spans="1:11" ht="21.75" customHeight="1">
      <c r="A48" s="21">
        <v>20</v>
      </c>
      <c r="B48" s="48" t="s">
        <v>40</v>
      </c>
      <c r="C48" s="61"/>
      <c r="D48" s="61"/>
      <c r="E48" s="61"/>
      <c r="F48" s="22"/>
      <c r="G48" s="27">
        <v>3915762</v>
      </c>
      <c r="H48" s="28">
        <v>29.742</v>
      </c>
      <c r="I48" s="27">
        <v>4055101</v>
      </c>
      <c r="J48" s="28">
        <v>26.298</v>
      </c>
      <c r="K48" s="43">
        <f t="shared" si="2"/>
        <v>-3.4</v>
      </c>
    </row>
    <row r="49" spans="1:11" ht="21.75" customHeight="1">
      <c r="A49" s="21">
        <v>25</v>
      </c>
      <c r="B49" s="48" t="s">
        <v>41</v>
      </c>
      <c r="C49" s="61"/>
      <c r="D49" s="61"/>
      <c r="E49" s="61"/>
      <c r="F49" s="22"/>
      <c r="G49" s="27">
        <v>1176361</v>
      </c>
      <c r="H49" s="28">
        <v>8.905</v>
      </c>
      <c r="I49" s="27">
        <v>1093861</v>
      </c>
      <c r="J49" s="28">
        <v>7.094</v>
      </c>
      <c r="K49" s="43">
        <f t="shared" si="2"/>
        <v>7.5</v>
      </c>
    </row>
    <row r="50" spans="1:11" ht="21.75" customHeight="1">
      <c r="A50" s="21">
        <v>30</v>
      </c>
      <c r="B50" s="48" t="s">
        <v>42</v>
      </c>
      <c r="C50" s="61"/>
      <c r="D50" s="61"/>
      <c r="E50" s="61"/>
      <c r="F50" s="22"/>
      <c r="G50" s="27">
        <v>67414</v>
      </c>
      <c r="H50" s="28">
        <v>0.51</v>
      </c>
      <c r="I50" s="27">
        <v>162333</v>
      </c>
      <c r="J50" s="28">
        <v>1.053</v>
      </c>
      <c r="K50" s="43">
        <f t="shared" si="2"/>
        <v>-58.5</v>
      </c>
    </row>
    <row r="51" spans="1:11" ht="21.75" customHeight="1">
      <c r="A51" s="21">
        <v>35</v>
      </c>
      <c r="B51" s="48" t="s">
        <v>43</v>
      </c>
      <c r="C51" s="61"/>
      <c r="D51" s="61"/>
      <c r="E51" s="61"/>
      <c r="F51" s="22"/>
      <c r="G51" s="27">
        <v>822707</v>
      </c>
      <c r="H51" s="28">
        <v>6.228</v>
      </c>
      <c r="I51" s="27">
        <v>477640</v>
      </c>
      <c r="J51" s="28">
        <v>3.098</v>
      </c>
      <c r="K51" s="43">
        <f t="shared" si="2"/>
        <v>72.2</v>
      </c>
    </row>
    <row r="52" spans="1:11" ht="21.75" customHeight="1">
      <c r="A52" s="21">
        <v>40</v>
      </c>
      <c r="B52" s="48" t="s">
        <v>44</v>
      </c>
      <c r="C52" s="61"/>
      <c r="D52" s="61"/>
      <c r="E52" s="61"/>
      <c r="F52" s="22"/>
      <c r="G52" s="27">
        <v>148890</v>
      </c>
      <c r="H52" s="28">
        <v>1.127</v>
      </c>
      <c r="I52" s="27">
        <v>154114</v>
      </c>
      <c r="J52" s="28">
        <v>0.999</v>
      </c>
      <c r="K52" s="43">
        <f t="shared" si="2"/>
        <v>-3.4</v>
      </c>
    </row>
    <row r="53" spans="1:11" ht="21.75" customHeight="1">
      <c r="A53" s="21">
        <v>45</v>
      </c>
      <c r="B53" s="48" t="s">
        <v>45</v>
      </c>
      <c r="C53" s="61"/>
      <c r="D53" s="61"/>
      <c r="E53" s="61"/>
      <c r="F53" s="22"/>
      <c r="G53" s="27">
        <v>1470895</v>
      </c>
      <c r="H53" s="28">
        <v>11.135</v>
      </c>
      <c r="I53" s="27">
        <v>1827055</v>
      </c>
      <c r="J53" s="28">
        <v>11.859</v>
      </c>
      <c r="K53" s="43">
        <f t="shared" si="2"/>
        <v>-19.5</v>
      </c>
    </row>
    <row r="54" spans="1:11" ht="21.75" customHeight="1">
      <c r="A54" s="21">
        <v>50</v>
      </c>
      <c r="B54" s="48" t="s">
        <v>46</v>
      </c>
      <c r="C54" s="61"/>
      <c r="D54" s="61"/>
      <c r="E54" s="61"/>
      <c r="F54" s="22"/>
      <c r="G54" s="27">
        <v>825854</v>
      </c>
      <c r="H54" s="28">
        <v>6.252</v>
      </c>
      <c r="I54" s="27">
        <v>706063</v>
      </c>
      <c r="J54" s="28">
        <v>4.579</v>
      </c>
      <c r="K54" s="43">
        <f t="shared" si="2"/>
        <v>17</v>
      </c>
    </row>
    <row r="55" spans="1:11" ht="21.75" customHeight="1">
      <c r="A55" s="21">
        <v>55</v>
      </c>
      <c r="B55" s="48" t="s">
        <v>47</v>
      </c>
      <c r="C55" s="61"/>
      <c r="D55" s="61"/>
      <c r="E55" s="61"/>
      <c r="F55" s="22"/>
      <c r="G55" s="27">
        <v>1702321</v>
      </c>
      <c r="H55" s="28">
        <v>12.887</v>
      </c>
      <c r="I55" s="27">
        <v>1595128</v>
      </c>
      <c r="J55" s="28">
        <v>10.345</v>
      </c>
      <c r="K55" s="43">
        <f t="shared" si="2"/>
        <v>6.7</v>
      </c>
    </row>
    <row r="56" spans="1:11" ht="21.75" customHeight="1">
      <c r="A56" s="21">
        <v>60</v>
      </c>
      <c r="B56" s="48" t="s">
        <v>48</v>
      </c>
      <c r="C56" s="61"/>
      <c r="D56" s="61"/>
      <c r="E56" s="61"/>
      <c r="F56" s="22"/>
      <c r="G56" s="27">
        <v>6372</v>
      </c>
      <c r="H56" s="28">
        <v>0.048</v>
      </c>
      <c r="I56" s="27">
        <v>6382</v>
      </c>
      <c r="J56" s="28">
        <v>0.041</v>
      </c>
      <c r="K56" s="43">
        <f t="shared" si="2"/>
        <v>-0.2</v>
      </c>
    </row>
    <row r="57" spans="1:11" ht="21.75" customHeight="1">
      <c r="A57" s="21">
        <v>65</v>
      </c>
      <c r="B57" s="48" t="s">
        <v>49</v>
      </c>
      <c r="C57" s="61"/>
      <c r="D57" s="61"/>
      <c r="E57" s="61"/>
      <c r="F57" s="22"/>
      <c r="G57" s="27">
        <v>1244232</v>
      </c>
      <c r="H57" s="28">
        <v>9.419</v>
      </c>
      <c r="I57" s="27">
        <v>1206332</v>
      </c>
      <c r="J57" s="28">
        <v>7.823</v>
      </c>
      <c r="K57" s="43">
        <f t="shared" si="2"/>
        <v>3.1</v>
      </c>
    </row>
    <row r="58" spans="1:11" ht="21.75" customHeight="1">
      <c r="A58" s="21">
        <v>70</v>
      </c>
      <c r="B58" s="48" t="s">
        <v>50</v>
      </c>
      <c r="C58" s="61"/>
      <c r="D58" s="61"/>
      <c r="E58" s="61"/>
      <c r="F58" s="22"/>
      <c r="G58" s="27">
        <v>12001</v>
      </c>
      <c r="H58" s="28">
        <v>0.091</v>
      </c>
      <c r="I58" s="27">
        <v>6001</v>
      </c>
      <c r="J58" s="28">
        <v>0.039</v>
      </c>
      <c r="K58" s="43">
        <f t="shared" si="2"/>
        <v>100</v>
      </c>
    </row>
    <row r="59" spans="1:11" ht="21.75" customHeight="1" thickBot="1">
      <c r="A59" s="23">
        <v>75</v>
      </c>
      <c r="B59" s="65" t="s">
        <v>51</v>
      </c>
      <c r="C59" s="66"/>
      <c r="D59" s="66"/>
      <c r="E59" s="66"/>
      <c r="F59" s="24"/>
      <c r="G59" s="29">
        <v>30000</v>
      </c>
      <c r="H59" s="30">
        <v>0.227</v>
      </c>
      <c r="I59" s="29">
        <v>30000</v>
      </c>
      <c r="J59" s="30">
        <v>0.195</v>
      </c>
      <c r="K59" s="46">
        <f>ROUND((G59-I59)/I59*100,1)</f>
        <v>0</v>
      </c>
    </row>
    <row r="60" spans="1:11" ht="21.75" customHeight="1" thickBot="1">
      <c r="A60" s="104" t="s">
        <v>52</v>
      </c>
      <c r="B60" s="105"/>
      <c r="C60" s="105"/>
      <c r="D60" s="105"/>
      <c r="E60" s="105"/>
      <c r="F60" s="105"/>
      <c r="G60" s="108">
        <f>SUM(G46:G59)</f>
        <v>13210000</v>
      </c>
      <c r="H60" s="107">
        <v>100</v>
      </c>
      <c r="I60" s="108">
        <f>SUM(I46:I59)</f>
        <v>15420000</v>
      </c>
      <c r="J60" s="107">
        <v>100</v>
      </c>
      <c r="K60" s="103">
        <f>ROUND((G60-I60)/I60*100,1)</f>
        <v>-14.3</v>
      </c>
    </row>
    <row r="61" ht="21.75" customHeight="1" thickBot="1"/>
    <row r="62" spans="1:10" ht="21.75" customHeight="1" thickBot="1">
      <c r="A62" s="62" t="s">
        <v>74</v>
      </c>
      <c r="B62" s="67"/>
      <c r="C62" s="67"/>
      <c r="D62" s="68"/>
      <c r="J62" s="1" t="s">
        <v>68</v>
      </c>
    </row>
    <row r="63" spans="1:11" ht="21.75" customHeight="1" thickBot="1">
      <c r="A63" s="58" t="s">
        <v>53</v>
      </c>
      <c r="B63" s="59"/>
      <c r="C63" s="59"/>
      <c r="D63" s="59"/>
      <c r="E63" s="59"/>
      <c r="F63" s="59"/>
      <c r="G63" s="32" t="str">
        <f>G45</f>
        <v>24年度予算</v>
      </c>
      <c r="H63" s="34" t="str">
        <f>H45</f>
        <v>構成比</v>
      </c>
      <c r="I63" s="33" t="str">
        <f>I45</f>
        <v>23年度予算</v>
      </c>
      <c r="J63" s="35" t="str">
        <f>J45</f>
        <v>構成比</v>
      </c>
      <c r="K63" s="37" t="str">
        <f>K45</f>
        <v>伸び率</v>
      </c>
    </row>
    <row r="64" spans="1:11" ht="21.75" customHeight="1">
      <c r="A64" s="19">
        <v>1</v>
      </c>
      <c r="B64" s="53" t="s">
        <v>54</v>
      </c>
      <c r="C64" s="53"/>
      <c r="D64" s="53"/>
      <c r="E64" s="53"/>
      <c r="F64" s="36"/>
      <c r="G64" s="38">
        <v>3179657</v>
      </c>
      <c r="H64" s="26">
        <v>24.1</v>
      </c>
      <c r="I64" s="25">
        <v>3151636</v>
      </c>
      <c r="J64" s="39">
        <v>20.4</v>
      </c>
      <c r="K64" s="40">
        <f aca="true" t="shared" si="3" ref="K64:K77">ROUND((G64-I64)/I64*100,1)</f>
        <v>0.9</v>
      </c>
    </row>
    <row r="65" spans="1:11" ht="21.75" customHeight="1">
      <c r="A65" s="21">
        <v>2</v>
      </c>
      <c r="B65" s="48" t="s">
        <v>55</v>
      </c>
      <c r="C65" s="48"/>
      <c r="D65" s="48"/>
      <c r="E65" s="48"/>
      <c r="F65" s="22"/>
      <c r="G65" s="41">
        <v>2162285</v>
      </c>
      <c r="H65" s="28">
        <v>16.4</v>
      </c>
      <c r="I65" s="27">
        <v>2275221</v>
      </c>
      <c r="J65" s="42">
        <v>14.8</v>
      </c>
      <c r="K65" s="43">
        <f t="shared" si="3"/>
        <v>-5</v>
      </c>
    </row>
    <row r="66" spans="1:11" ht="21.75" customHeight="1">
      <c r="A66" s="21">
        <v>3</v>
      </c>
      <c r="B66" s="48" t="s">
        <v>56</v>
      </c>
      <c r="C66" s="48"/>
      <c r="D66" s="48"/>
      <c r="E66" s="48"/>
      <c r="F66" s="22"/>
      <c r="G66" s="41">
        <v>232292</v>
      </c>
      <c r="H66" s="28">
        <v>1.8</v>
      </c>
      <c r="I66" s="27">
        <v>204026</v>
      </c>
      <c r="J66" s="42">
        <v>1.3</v>
      </c>
      <c r="K66" s="43">
        <f t="shared" si="3"/>
        <v>13.9</v>
      </c>
    </row>
    <row r="67" spans="1:11" ht="21.75" customHeight="1">
      <c r="A67" s="21">
        <v>4</v>
      </c>
      <c r="B67" s="48" t="s">
        <v>57</v>
      </c>
      <c r="C67" s="48"/>
      <c r="D67" s="48"/>
      <c r="E67" s="48"/>
      <c r="F67" s="22"/>
      <c r="G67" s="41">
        <v>1544772</v>
      </c>
      <c r="H67" s="28">
        <v>11.7</v>
      </c>
      <c r="I67" s="27">
        <v>1787308</v>
      </c>
      <c r="J67" s="42">
        <v>11.6</v>
      </c>
      <c r="K67" s="43">
        <f t="shared" si="3"/>
        <v>-13.6</v>
      </c>
    </row>
    <row r="68" spans="1:11" ht="21.75" customHeight="1">
      <c r="A68" s="21">
        <v>5</v>
      </c>
      <c r="B68" s="48" t="s">
        <v>58</v>
      </c>
      <c r="C68" s="48"/>
      <c r="D68" s="48"/>
      <c r="E68" s="48"/>
      <c r="F68" s="22"/>
      <c r="G68" s="41">
        <v>1534576</v>
      </c>
      <c r="H68" s="28">
        <v>11.6</v>
      </c>
      <c r="I68" s="27">
        <v>1483079</v>
      </c>
      <c r="J68" s="42">
        <v>9.6</v>
      </c>
      <c r="K68" s="43">
        <f t="shared" si="3"/>
        <v>3.5</v>
      </c>
    </row>
    <row r="69" spans="1:11" ht="21.75" customHeight="1">
      <c r="A69" s="21">
        <v>6</v>
      </c>
      <c r="B69" s="48" t="s">
        <v>59</v>
      </c>
      <c r="C69" s="48"/>
      <c r="D69" s="48"/>
      <c r="E69" s="48"/>
      <c r="F69" s="22"/>
      <c r="G69" s="41">
        <v>0</v>
      </c>
      <c r="H69" s="28">
        <v>0</v>
      </c>
      <c r="I69" s="27">
        <v>0</v>
      </c>
      <c r="J69" s="42">
        <v>0</v>
      </c>
      <c r="K69" s="43">
        <v>0</v>
      </c>
    </row>
    <row r="70" spans="1:11" ht="21.75" customHeight="1">
      <c r="A70" s="21">
        <v>7</v>
      </c>
      <c r="B70" s="48" t="s">
        <v>60</v>
      </c>
      <c r="C70" s="48"/>
      <c r="D70" s="48"/>
      <c r="E70" s="48"/>
      <c r="F70" s="22"/>
      <c r="G70" s="41">
        <v>90000</v>
      </c>
      <c r="H70" s="28">
        <v>0.7</v>
      </c>
      <c r="I70" s="27">
        <v>90500</v>
      </c>
      <c r="J70" s="42">
        <v>0.6</v>
      </c>
      <c r="K70" s="43">
        <f t="shared" si="3"/>
        <v>-0.6</v>
      </c>
    </row>
    <row r="71" spans="1:11" ht="21.75" customHeight="1">
      <c r="A71" s="21">
        <v>8</v>
      </c>
      <c r="B71" s="48" t="s">
        <v>61</v>
      </c>
      <c r="C71" s="48"/>
      <c r="D71" s="48"/>
      <c r="E71" s="48"/>
      <c r="F71" s="22"/>
      <c r="G71" s="41">
        <v>16201</v>
      </c>
      <c r="H71" s="28">
        <v>0.1</v>
      </c>
      <c r="I71" s="27">
        <v>9601</v>
      </c>
      <c r="J71" s="42">
        <v>0.1</v>
      </c>
      <c r="K71" s="43">
        <f t="shared" si="3"/>
        <v>68.7</v>
      </c>
    </row>
    <row r="72" spans="1:11" ht="21.75" customHeight="1">
      <c r="A72" s="21">
        <v>9</v>
      </c>
      <c r="B72" s="48" t="s">
        <v>49</v>
      </c>
      <c r="C72" s="48"/>
      <c r="D72" s="48"/>
      <c r="E72" s="48"/>
      <c r="F72" s="22"/>
      <c r="G72" s="41">
        <v>1244232</v>
      </c>
      <c r="H72" s="28">
        <v>9.4</v>
      </c>
      <c r="I72" s="27">
        <v>1206332</v>
      </c>
      <c r="J72" s="42">
        <v>7.8</v>
      </c>
      <c r="K72" s="43">
        <f t="shared" si="3"/>
        <v>3.1</v>
      </c>
    </row>
    <row r="73" spans="1:11" ht="21.75" customHeight="1">
      <c r="A73" s="21">
        <v>10</v>
      </c>
      <c r="B73" s="48" t="s">
        <v>62</v>
      </c>
      <c r="C73" s="48"/>
      <c r="D73" s="48"/>
      <c r="E73" s="48"/>
      <c r="F73" s="22"/>
      <c r="G73" s="41">
        <v>1288719</v>
      </c>
      <c r="H73" s="28">
        <v>9.8</v>
      </c>
      <c r="I73" s="27">
        <v>1271383</v>
      </c>
      <c r="J73" s="42">
        <v>8.3</v>
      </c>
      <c r="K73" s="43">
        <f t="shared" si="3"/>
        <v>1.4</v>
      </c>
    </row>
    <row r="74" spans="1:11" ht="21.75" customHeight="1">
      <c r="A74" s="21">
        <v>11</v>
      </c>
      <c r="B74" s="48" t="s">
        <v>63</v>
      </c>
      <c r="C74" s="48"/>
      <c r="D74" s="48"/>
      <c r="E74" s="48"/>
      <c r="F74" s="22"/>
      <c r="G74" s="41">
        <v>1880894</v>
      </c>
      <c r="H74" s="28">
        <v>14.2</v>
      </c>
      <c r="I74" s="27">
        <v>3904532</v>
      </c>
      <c r="J74" s="42">
        <v>25.3</v>
      </c>
      <c r="K74" s="43">
        <f t="shared" si="3"/>
        <v>-51.8</v>
      </c>
    </row>
    <row r="75" spans="1:11" ht="21.75" customHeight="1">
      <c r="A75" s="21">
        <v>12</v>
      </c>
      <c r="B75" s="48" t="s">
        <v>64</v>
      </c>
      <c r="C75" s="48"/>
      <c r="D75" s="48"/>
      <c r="E75" s="48"/>
      <c r="F75" s="22"/>
      <c r="G75" s="41">
        <v>6372</v>
      </c>
      <c r="H75" s="28">
        <v>0</v>
      </c>
      <c r="I75" s="27">
        <v>6382</v>
      </c>
      <c r="J75" s="42">
        <v>0</v>
      </c>
      <c r="K75" s="43">
        <f t="shared" si="3"/>
        <v>-0.2</v>
      </c>
    </row>
    <row r="76" spans="1:11" ht="21.75" customHeight="1" thickBot="1">
      <c r="A76" s="23">
        <v>13</v>
      </c>
      <c r="B76" s="65" t="s">
        <v>51</v>
      </c>
      <c r="C76" s="65"/>
      <c r="D76" s="65"/>
      <c r="E76" s="65"/>
      <c r="F76" s="24"/>
      <c r="G76" s="44">
        <v>30000</v>
      </c>
      <c r="H76" s="30">
        <v>0.2</v>
      </c>
      <c r="I76" s="29">
        <v>30000</v>
      </c>
      <c r="J76" s="45">
        <v>0.2</v>
      </c>
      <c r="K76" s="46">
        <f t="shared" si="3"/>
        <v>0</v>
      </c>
    </row>
    <row r="77" spans="1:11" ht="21.75" customHeight="1" thickBot="1">
      <c r="A77" s="104" t="s">
        <v>17</v>
      </c>
      <c r="B77" s="105"/>
      <c r="C77" s="105"/>
      <c r="D77" s="105"/>
      <c r="E77" s="105"/>
      <c r="F77" s="105"/>
      <c r="G77" s="106">
        <f>SUM(G64:G76)</f>
        <v>13210000</v>
      </c>
      <c r="H77" s="107">
        <v>100</v>
      </c>
      <c r="I77" s="108">
        <f>SUM(I64:I76)</f>
        <v>15420000</v>
      </c>
      <c r="J77" s="109">
        <v>100</v>
      </c>
      <c r="K77" s="103">
        <f t="shared" si="3"/>
        <v>-14.3</v>
      </c>
    </row>
  </sheetData>
  <sheetProtection/>
  <mergeCells count="99">
    <mergeCell ref="B73:E73"/>
    <mergeCell ref="B74:E74"/>
    <mergeCell ref="B75:E75"/>
    <mergeCell ref="B76:E76"/>
    <mergeCell ref="A77:F77"/>
    <mergeCell ref="B67:E67"/>
    <mergeCell ref="B68:E68"/>
    <mergeCell ref="B69:E69"/>
    <mergeCell ref="B70:E70"/>
    <mergeCell ref="B71:E71"/>
    <mergeCell ref="B72:E72"/>
    <mergeCell ref="A60:F60"/>
    <mergeCell ref="A63:F63"/>
    <mergeCell ref="B64:E64"/>
    <mergeCell ref="B65:E65"/>
    <mergeCell ref="A62:D62"/>
    <mergeCell ref="B66:E66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A3:D3"/>
    <mergeCell ref="A45:F45"/>
    <mergeCell ref="B46:E46"/>
    <mergeCell ref="B47:E47"/>
    <mergeCell ref="A18:D18"/>
    <mergeCell ref="A44:D44"/>
    <mergeCell ref="B40:E40"/>
    <mergeCell ref="B37:E37"/>
    <mergeCell ref="B38:E38"/>
    <mergeCell ref="B39:E39"/>
    <mergeCell ref="I12:J12"/>
    <mergeCell ref="A1:K1"/>
    <mergeCell ref="I10:J10"/>
    <mergeCell ref="G7:H7"/>
    <mergeCell ref="G8:H8"/>
    <mergeCell ref="G10:H10"/>
    <mergeCell ref="G11:H11"/>
    <mergeCell ref="C8:F8"/>
    <mergeCell ref="G4:H4"/>
    <mergeCell ref="C7:F7"/>
    <mergeCell ref="I11:J11"/>
    <mergeCell ref="I6:J6"/>
    <mergeCell ref="I7:J7"/>
    <mergeCell ref="I8:J8"/>
    <mergeCell ref="I9:J9"/>
    <mergeCell ref="B23:E23"/>
    <mergeCell ref="B24:E24"/>
    <mergeCell ref="I15:J15"/>
    <mergeCell ref="G15:H15"/>
    <mergeCell ref="I13:J13"/>
    <mergeCell ref="I14:J14"/>
    <mergeCell ref="G13:H13"/>
    <mergeCell ref="G14:H14"/>
    <mergeCell ref="A15:F15"/>
    <mergeCell ref="C13:F13"/>
    <mergeCell ref="B30:E30"/>
    <mergeCell ref="B31:E31"/>
    <mergeCell ref="B27:E27"/>
    <mergeCell ref="B20:E20"/>
    <mergeCell ref="B21:E21"/>
    <mergeCell ref="B22:E22"/>
    <mergeCell ref="B26:E26"/>
    <mergeCell ref="B25:E25"/>
    <mergeCell ref="I4:J4"/>
    <mergeCell ref="A5:F5"/>
    <mergeCell ref="I5:J5"/>
    <mergeCell ref="A19:F19"/>
    <mergeCell ref="C9:F9"/>
    <mergeCell ref="G6:H6"/>
    <mergeCell ref="A14:B14"/>
    <mergeCell ref="C6:F6"/>
    <mergeCell ref="C14:F14"/>
    <mergeCell ref="A13:B13"/>
    <mergeCell ref="G5:H5"/>
    <mergeCell ref="A4:F4"/>
    <mergeCell ref="A6:B12"/>
    <mergeCell ref="C12:F12"/>
    <mergeCell ref="G12:H12"/>
    <mergeCell ref="C11:F11"/>
    <mergeCell ref="C10:F10"/>
    <mergeCell ref="G9:H9"/>
    <mergeCell ref="A42:K42"/>
    <mergeCell ref="B33:E33"/>
    <mergeCell ref="B29:E29"/>
    <mergeCell ref="B34:E34"/>
    <mergeCell ref="A41:F41"/>
    <mergeCell ref="B28:E28"/>
    <mergeCell ref="B36:E36"/>
    <mergeCell ref="B35:E35"/>
    <mergeCell ref="B32:E32"/>
  </mergeCells>
  <printOptions horizontalCentered="1"/>
  <pageMargins left="0.2755905511811024" right="0.2755905511811024" top="0.4724409448818898" bottom="0.3937007874015748" header="0.3937007874015748" footer="0.3937007874015748"/>
  <pageSetup horizontalDpi="600" verticalDpi="600" orientation="portrait" paperSize="9" r:id="rId1"/>
  <rowBreaks count="2" manualBreakCount="2">
    <brk id="16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幸田町</dc:creator>
  <cp:keywords/>
  <dc:description/>
  <cp:lastModifiedBy>大須賀 龍二</cp:lastModifiedBy>
  <cp:lastPrinted>2012-04-02T05:32:32Z</cp:lastPrinted>
  <dcterms:created xsi:type="dcterms:W3CDTF">1999-01-11T00:30:54Z</dcterms:created>
  <dcterms:modified xsi:type="dcterms:W3CDTF">2012-04-02T05:49:49Z</dcterms:modified>
  <cp:category/>
  <cp:version/>
  <cp:contentType/>
  <cp:contentStatus/>
</cp:coreProperties>
</file>