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ta-jg003\財政課\財政グループ\H31\調査関係\R1.10.17【1024〆】平成29年度財政状況資料集（公会計分）の作成について（照会）\県提出\"/>
    </mc:Choice>
  </mc:AlternateContent>
  <bookViews>
    <workbookView xWindow="0" yWindow="0" windowWidth="15360" windowHeight="7635" tabRatio="91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<sst xmlns="http://schemas.openxmlformats.org/spreadsheetml/2006/main" count="1111" uniqueCount="600">
  <si>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</si>
  <si>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</si>
  <si>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</si>
  <si>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</si>
  <si>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</si>
  <si>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</si>
  <si>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</si>
  <si>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</si>
  <si>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</si>
  <si>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</si>
  <si>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</si>
  <si>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</si>
  <si>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</si>
  <si>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</si>
  <si>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</si>
  <si>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</si>
  <si>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</si>
  <si>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</si>
  <si>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</si>
  <si>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</si>
  <si>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</si>
  <si>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</si>
  <si>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</si>
  <si>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</si>
  <si>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</si>
  <si>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</si>
  <si>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</si>
  <si>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</si>
  <si>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</si>
  <si>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</si>
  <si>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</si>
  <si>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</si>
  <si>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</si>
  <si>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</si>
  <si>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</si>
  <si>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</si>
  <si>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</si>
  <si>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</si>
  <si>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</si>
  <si>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</si>
  <si>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</si>
  <si>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</si>
  <si>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</si>
  <si>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</si>
  <si>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</si>
  <si>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</si>
  <si>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</si>
  <si>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</si>
  <si>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</si>
  <si>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</si>
  <si>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</si>
  <si>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</si>
  <si>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</si>
  <si>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</si>
  <si>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</si>
  <si>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</si>
  <si>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</si>
  <si>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</si>
  <si>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</si>
  <si>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</si>
  <si>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</si>
  <si>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</si>
  <si>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</si>
  <si>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</si>
  <si>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</si>
  <si>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</si>
  <si>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</si>
  <si>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</si>
  <si>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</si>
  <si>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</si>
  <si>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</si>
  <si>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</si>
  <si>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</si>
  <si>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</si>
  <si>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</si>
  <si>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</si>
  <si>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</si>
  <si>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</si>
  <si>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</si>
  <si>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</si>
  <si>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</si>
  <si>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</si>
  <si>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</si>
  <si>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</si>
  <si>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</si>
  <si>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</si>
  <si>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</si>
  <si>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</si>
  <si>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</si>
  <si>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</si>
  <si>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幸田町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</si>
  <si>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</si>
  <si>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</si>
  <si>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</si>
  <si>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</si>
  <si>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</si>
  <si>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</si>
  <si>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</si>
  <si>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</si>
  <si>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</si>
  <si>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</si>
  <si>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</si>
  <si>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</si>
  <si>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</si>
  <si>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</si>
  <si>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</si>
  <si>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</si>
  <si>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</si>
  <si>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</si>
  <si>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</si>
  <si>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</si>
  <si>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</si>
  <si>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</si>
  <si>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</si>
  <si>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</si>
  <si>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</si>
  <si>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</si>
  <si>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</si>
  <si>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</si>
  <si>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</si>
  <si>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</si>
  <si>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</si>
  <si>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</si>
  <si>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</si>
  <si>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</si>
  <si>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</si>
  <si>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</si>
  <si>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</si>
  <si>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</si>
  <si>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</si>
  <si>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</si>
  <si>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</si>
  <si>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</si>
  <si>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</si>
  <si>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</si>
  <si>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</si>
  <si>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</si>
  <si>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</si>
  <si>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</si>
  <si>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</si>
  <si>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</si>
  <si>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</si>
  <si>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</si>
  <si>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0"/>
  </si>
  <si>
    <t>うち日本人(％)</t>
    <phoneticPr fontId="5"/>
  </si>
  <si>
    <t>1.3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</si>
  <si>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</si>
  <si>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</si>
  <si>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</si>
  <si>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</si>
  <si>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</si>
  <si>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</si>
  <si>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</si>
  <si>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</si>
  <si>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</si>
  <si>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</si>
  <si>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</si>
  <si>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</si>
  <si>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</si>
  <si>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</si>
  <si>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</si>
  <si>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</si>
  <si>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</si>
  <si>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</si>
  <si>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</si>
  <si>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</si>
  <si>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</si>
  <si>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</si>
  <si>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</si>
  <si>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</si>
  <si>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</si>
  <si>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</si>
  <si>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</si>
  <si>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</si>
  <si>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</si>
  <si>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</si>
  <si>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</si>
  <si>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</si>
  <si>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</si>
  <si>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</si>
  <si>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</si>
  <si>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</si>
  <si>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</si>
  <si>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</si>
  <si>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</si>
  <si>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</si>
  <si>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</si>
  <si>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</si>
  <si>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</si>
  <si>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</si>
  <si>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</si>
  <si>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</si>
  <si>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</si>
  <si>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</si>
  <si>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</si>
  <si>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</si>
  <si>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</si>
  <si>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</si>
  <si>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</si>
  <si>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</si>
  <si>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</si>
  <si>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</si>
  <si>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</si>
  <si>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</si>
  <si>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</si>
  <si>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</si>
  <si>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</si>
  <si>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愛知県幸田町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</si>
  <si>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</si>
  <si>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</si>
  <si>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</si>
  <si>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</si>
  <si>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</si>
  <si>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</si>
  <si>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</si>
  <si>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</si>
  <si>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</si>
  <si>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</si>
  <si>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</si>
  <si>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</si>
  <si>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</si>
  <si>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</si>
  <si>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</si>
  <si>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</si>
  <si>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</si>
  <si>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</si>
  <si>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</si>
  <si>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</si>
  <si>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</si>
  <si>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</si>
  <si>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</si>
  <si>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</si>
  <si>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</si>
  <si>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</si>
  <si>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</si>
  <si>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</si>
  <si>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</si>
  <si>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</si>
  <si>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</si>
  <si>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</si>
  <si>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</si>
  <si>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</si>
  <si>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</si>
  <si>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</si>
  <si>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</si>
  <si>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</si>
  <si>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</si>
  <si>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</si>
  <si>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</si>
  <si>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</si>
  <si>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</si>
  <si>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</si>
  <si>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</si>
  <si>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</si>
  <si>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</si>
  <si>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</si>
  <si>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</si>
  <si>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</si>
  <si>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</si>
  <si>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</si>
  <si>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</si>
  <si>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</si>
  <si>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</si>
  <si>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</si>
  <si>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</si>
  <si>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</si>
  <si>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</si>
  <si>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</si>
  <si>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</si>
  <si>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</si>
  <si>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</si>
  <si>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</si>
  <si>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</si>
  <si>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</si>
  <si>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</si>
  <si>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</si>
  <si>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</si>
  <si>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</si>
  <si>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</si>
  <si>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</si>
  <si>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</si>
  <si>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</si>
  <si>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</si>
  <si>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</si>
  <si>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</si>
  <si>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</si>
  <si>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</si>
  <si>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</si>
  <si>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</si>
  <si>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</si>
  <si>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</si>
  <si>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</si>
  <si>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</si>
  <si>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</si>
  <si>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</si>
  <si>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</si>
  <si>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</si>
  <si>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</si>
  <si>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</si>
  <si>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</si>
  <si>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</si>
  <si>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</si>
  <si>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</si>
  <si>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</si>
  <si>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</si>
  <si>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</si>
  <si>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</si>
  <si>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</si>
  <si>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</si>
  <si>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</si>
  <si>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</si>
  <si>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</si>
  <si>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</si>
  <si>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</si>
  <si>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</si>
  <si>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</si>
  <si>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</si>
  <si>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</si>
  <si>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</si>
  <si>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</si>
  <si>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</si>
  <si>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</si>
  <si>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</si>
  <si>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</si>
  <si>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</si>
  <si>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</si>
  <si>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</si>
  <si>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</si>
  <si>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</si>
  <si>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</si>
  <si>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</si>
  <si>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</si>
  <si>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</si>
  <si>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</si>
  <si>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</si>
  <si>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</si>
  <si>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</si>
  <si>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</si>
  <si>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</si>
  <si>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</si>
  <si>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</si>
  <si>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</si>
  <si>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</si>
  <si>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</si>
  <si>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</si>
  <si>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</si>
  <si>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</si>
  <si>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</si>
  <si>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</si>
  <si>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</si>
  <si>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</si>
  <si>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</si>
  <si>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</si>
  <si>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</si>
  <si>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</si>
  <si>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</si>
  <si>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</si>
  <si>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</si>
  <si>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愛知県幸田町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</si>
  <si>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</si>
  <si>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</si>
  <si>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</si>
  <si>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</si>
  <si>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</si>
  <si>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</si>
  <si>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</si>
  <si>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</si>
  <si>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</si>
  <si>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</si>
  <si>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</si>
  <si>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</si>
  <si>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</si>
  <si>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</si>
  <si>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</si>
  <si>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</si>
  <si>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</si>
  <si>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</si>
  <si>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</si>
  <si>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</si>
  <si>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</si>
  <si>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幸田駅前土地区画整理事業特別会計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</si>
  <si>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</si>
  <si>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</si>
  <si>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</si>
  <si>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</si>
  <si>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</si>
  <si>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</si>
  <si>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</si>
  <si>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</si>
  <si>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</si>
  <si>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</si>
  <si>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</si>
  <si>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</si>
  <si>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</si>
  <si>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</si>
  <si>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</si>
  <si>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</si>
  <si>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</si>
  <si>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</si>
  <si>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</si>
  <si>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</si>
  <si>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</si>
  <si>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</si>
  <si>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</si>
  <si>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</si>
  <si>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</si>
  <si>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</si>
  <si>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</si>
  <si>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</si>
  <si>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</si>
  <si>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</si>
  <si>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</si>
  <si>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</si>
  <si>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</si>
  <si>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</si>
  <si>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</si>
  <si>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</si>
  <si>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</si>
  <si>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</si>
  <si>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</si>
  <si>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</si>
  <si>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</si>
  <si>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</si>
  <si>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</si>
  <si>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</si>
  <si>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</si>
  <si>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</si>
  <si>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</si>
  <si>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</si>
  <si>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</si>
  <si>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</si>
  <si>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</si>
  <si>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</si>
  <si>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</si>
  <si>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</si>
  <si>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</si>
  <si>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</si>
  <si>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</si>
  <si>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</si>
  <si>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</si>
  <si>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</si>
  <si>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</si>
  <si>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</si>
  <si>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</si>
  <si>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</si>
  <si>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</si>
  <si>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</si>
  <si>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</si>
  <si>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</si>
  <si>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</si>
  <si>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</si>
  <si>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</si>
  <si>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</si>
  <si>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</si>
  <si>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</si>
  <si>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</si>
  <si>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</si>
  <si>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</si>
  <si>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</si>
  <si>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</si>
  <si>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</si>
  <si>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</si>
  <si>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</si>
  <si>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</si>
  <si>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</si>
  <si>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</si>
  <si>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</si>
  <si>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</si>
  <si>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</si>
  <si>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</si>
  <si>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</si>
  <si>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</si>
  <si>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</si>
  <si>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</si>
  <si>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</si>
  <si>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</si>
  <si>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</si>
  <si>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</si>
  <si>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</si>
  <si>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</si>
  <si>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</si>
  <si>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</si>
  <si>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</si>
  <si>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</si>
  <si>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</si>
  <si>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</si>
  <si>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</si>
  <si>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</si>
  <si>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</si>
  <si>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</si>
  <si>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</si>
  <si>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</si>
  <si>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</si>
  <si>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</si>
  <si>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</si>
  <si>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</si>
  <si>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</si>
  <si>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</si>
  <si>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</si>
  <si>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</si>
  <si>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</si>
  <si>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</si>
  <si>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</si>
  <si>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</si>
  <si>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</si>
  <si>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</si>
  <si>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</si>
  <si>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</si>
  <si>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</si>
  <si>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</si>
  <si>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</si>
  <si>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</si>
  <si>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</si>
  <si>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</si>
  <si>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</si>
  <si>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</si>
  <si>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</si>
  <si>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</si>
  <si>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</si>
  <si>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</si>
  <si>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</si>
  <si>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</si>
  <si>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</si>
  <si>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</si>
  <si>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</si>
  <si>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</si>
  <si>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</si>
  <si>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</si>
  <si>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</si>
  <si>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</si>
  <si>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</si>
  <si>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</si>
  <si>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</si>
  <si>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</si>
  <si>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</si>
  <si>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</si>
  <si>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</si>
  <si>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</si>
  <si>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</si>
  <si>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</si>
  <si>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</si>
  <si>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</si>
  <si>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</si>
  <si>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</si>
  <si>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</si>
  <si>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</si>
  <si>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</si>
  <si>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</si>
  <si>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</si>
  <si>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</si>
  <si>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</si>
  <si>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</si>
  <si>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</si>
  <si>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</si>
  <si>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</si>
  <si>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</si>
  <si>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</si>
  <si>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</si>
  <si>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0.14</t>
  </si>
  <si>
    <t>▲ 2.60</t>
  </si>
  <si>
    <t>水道事業会計</t>
  </si>
  <si>
    <t>一般会計</t>
  </si>
  <si>
    <t>国民健康保険特別会計</t>
  </si>
  <si>
    <t>介護保険特別会計</t>
  </si>
  <si>
    <t>土地取得特別会計</t>
  </si>
  <si>
    <t>下水道事業特別会計</t>
  </si>
  <si>
    <t>農業集落排水事業特別会計</t>
  </si>
  <si>
    <t>後期高齢者医療特別会計</t>
  </si>
  <si>
    <t>その他会計（赤字）</t>
  </si>
  <si>
    <t>その他会計（黒字）</t>
  </si>
  <si>
    <t>蒲郡市幸田町衛生組合</t>
    <rPh sb="0" eb="3">
      <t>ガマゴオリシ</t>
    </rPh>
    <rPh sb="3" eb="6">
      <t>コウタチョウ</t>
    </rPh>
    <rPh sb="6" eb="8">
      <t>エイセイ</t>
    </rPh>
    <rPh sb="8" eb="10">
      <t>クミアイ</t>
    </rPh>
    <phoneticPr fontId="2"/>
  </si>
  <si>
    <t>岡崎市額田郡模範造林組合</t>
    <rPh sb="0" eb="3">
      <t>オカザキシ</t>
    </rPh>
    <rPh sb="3" eb="6">
      <t>ヌカタグン</t>
    </rPh>
    <rPh sb="6" eb="8">
      <t>モハン</t>
    </rPh>
    <rPh sb="8" eb="10">
      <t>ゾウリン</t>
    </rPh>
    <rPh sb="10" eb="12">
      <t>クミアイ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</si>
  <si>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</si>
  <si>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</si>
  <si>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</si>
  <si>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</si>
  <si>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</si>
  <si>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</si>
  <si>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</si>
  <si>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</si>
  <si>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教育施設整備基金</t>
    <phoneticPr fontId="11"/>
  </si>
  <si>
    <t>医療施設等整備基金</t>
    <phoneticPr fontId="11"/>
  </si>
  <si>
    <t>都市施設整備基金</t>
    <phoneticPr fontId="11"/>
  </si>
  <si>
    <t>福祉施設整備基金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</si>
  <si>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</si>
  <si>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</si>
  <si>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</si>
  <si>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比率は、地方債現在高の減少等により将来負担額を充当可能財源が上回ったため計上されなかった。有形固定資産減価償却率は類似団体平均とほぼ同水準であるが、今後、公共施設等総合管理計画において設定した公共施設等の総量を向こう40年間で10％削減するという目標に向け個別の施設計画を策定し、類似団体平均を上回ることのないよう計画的に取り組んでいく必要がある。
</t>
    <rPh sb="0" eb="2">
      <t>ショウライ</t>
    </rPh>
    <rPh sb="2" eb="4">
      <t>フタン</t>
    </rPh>
    <rPh sb="4" eb="6">
      <t>ヒリツ</t>
    </rPh>
    <rPh sb="8" eb="11">
      <t>チホウサイ</t>
    </rPh>
    <rPh sb="11" eb="13">
      <t>ゲンザイ</t>
    </rPh>
    <rPh sb="13" eb="14">
      <t>ダカ</t>
    </rPh>
    <rPh sb="15" eb="18">
      <t>ゲンショウナド</t>
    </rPh>
    <rPh sb="21" eb="23">
      <t>ショウライ</t>
    </rPh>
    <rPh sb="23" eb="25">
      <t>フタン</t>
    </rPh>
    <rPh sb="25" eb="26">
      <t>ガク</t>
    </rPh>
    <rPh sb="27" eb="29">
      <t>ジュウトウ</t>
    </rPh>
    <rPh sb="29" eb="31">
      <t>カノウ</t>
    </rPh>
    <rPh sb="31" eb="33">
      <t>ザイゲン</t>
    </rPh>
    <rPh sb="34" eb="36">
      <t>ウワマワ</t>
    </rPh>
    <rPh sb="40" eb="42">
      <t>ケイジョウ</t>
    </rPh>
    <rPh sb="96" eb="98">
      <t>セッテイ</t>
    </rPh>
    <rPh sb="130" eb="131">
      <t>ム</t>
    </rPh>
    <rPh sb="140" eb="142">
      <t>サクテイ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</si>
  <si>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</si>
  <si>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</si>
  <si>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</si>
  <si>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</si>
  <si>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</si>
  <si>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</si>
  <si>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</si>
  <si>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内平均値を下回った。これは、ここ数年でハッピネス・ヒル・幸田（町民会館・図書館・プール）の開発に伴う大型の起債の償還が終了によるところが大きく、年々低下している。さらに近年は、新たな起債の発行の抑制にも取り組んできていることから、今後も低下する見込みである。またこれにより、地方債現在高も減少しており、将来負担額を充当可能財源が上回るため、将来負担比率は計上されなかった。</t>
    <rPh sb="0" eb="2">
      <t>ジッシツ</t>
    </rPh>
    <rPh sb="2" eb="5">
      <t>コウサイヒ</t>
    </rPh>
    <rPh sb="5" eb="7">
      <t>ヒリツ</t>
    </rPh>
    <rPh sb="9" eb="11">
      <t>ルイジ</t>
    </rPh>
    <rPh sb="11" eb="13">
      <t>ダンタイ</t>
    </rPh>
    <rPh sb="14" eb="17">
      <t>ヘイキンチ</t>
    </rPh>
    <rPh sb="18" eb="20">
      <t>シタマワ</t>
    </rPh>
    <rPh sb="29" eb="31">
      <t>スウネン</t>
    </rPh>
    <rPh sb="41" eb="43">
      <t>コウタ</t>
    </rPh>
    <rPh sb="44" eb="46">
      <t>チョウミン</t>
    </rPh>
    <rPh sb="46" eb="48">
      <t>カイカン</t>
    </rPh>
    <rPh sb="49" eb="52">
      <t>トショカン</t>
    </rPh>
    <rPh sb="58" eb="60">
      <t>カイハツ</t>
    </rPh>
    <rPh sb="61" eb="62">
      <t>トモナ</t>
    </rPh>
    <rPh sb="63" eb="65">
      <t>オオガタ</t>
    </rPh>
    <rPh sb="66" eb="68">
      <t>キサイ</t>
    </rPh>
    <rPh sb="69" eb="71">
      <t>ショウカン</t>
    </rPh>
    <rPh sb="72" eb="74">
      <t>シュウリョウ</t>
    </rPh>
    <rPh sb="81" eb="82">
      <t>オオ</t>
    </rPh>
    <rPh sb="85" eb="87">
      <t>ネンネン</t>
    </rPh>
    <rPh sb="87" eb="89">
      <t>テイカ</t>
    </rPh>
    <rPh sb="97" eb="99">
      <t>キンネン</t>
    </rPh>
    <rPh sb="101" eb="102">
      <t>アラ</t>
    </rPh>
    <rPh sb="104" eb="106">
      <t>キサイ</t>
    </rPh>
    <rPh sb="107" eb="109">
      <t>ハッコウ</t>
    </rPh>
    <rPh sb="110" eb="112">
      <t>ヨクセイ</t>
    </rPh>
    <rPh sb="114" eb="115">
      <t>ト</t>
    </rPh>
    <rPh sb="116" eb="117">
      <t>ク</t>
    </rPh>
    <rPh sb="128" eb="130">
      <t>コンゴ</t>
    </rPh>
    <rPh sb="131" eb="133">
      <t>テイカ</t>
    </rPh>
    <rPh sb="135" eb="137">
      <t>ミコ</t>
    </rPh>
    <rPh sb="183" eb="185">
      <t>ショウライ</t>
    </rPh>
    <rPh sb="185" eb="187">
      <t>フタン</t>
    </rPh>
    <rPh sb="187" eb="189">
      <t>ヒリツ</t>
    </rPh>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</si>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</sst>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6" xfId="16" applyFont="1" applyFill="1" applyBorder="1" applyAlignment="1" applyProtection="1">
      <alignment horizontal="left" vertical="top" wrapText="1"/>
      <protection locked="0"/>
    </xf>
    <xf numFmtId="0" fontId="1" fillId="0" borderId="62"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2"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69477</c:v>
                </c:pt>
                <c:pt idx="1">
                  <c:v>59668</c:v>
                </c:pt>
                <c:pt idx="2">
                  <c:v>56894</c:v>
                </c:pt>
                <c:pt idx="3">
                  <c:v>57122</c:v>
                </c:pt>
                <c:pt idx="4">
                  <c:v>53655</c:v>
                </c:pt>
              </c:numCache>
            </c:numRef>
          </c:val>
          <c:smooth val="0"/>
          <c:extLst>
            <c:ext xmlns:c16="http://schemas.microsoft.com/office/drawing/2014/chart" uri="{C3380CC4-5D6E-409C-BE32-E72D297353CC}">
              <c16:uniqueId val="{00000000-8F4B-41E3-92BE-A5EC506FEEC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33878</c:v>
                </c:pt>
                <c:pt idx="1">
                  <c:v>24792</c:v>
                </c:pt>
                <c:pt idx="2">
                  <c:v>36701</c:v>
                </c:pt>
                <c:pt idx="3">
                  <c:v>51438</c:v>
                </c:pt>
                <c:pt idx="4">
                  <c:v>49004</c:v>
                </c:pt>
              </c:numCache>
            </c:numRef>
          </c:val>
          <c:smooth val="0"/>
          <c:extLst>
            <c:ext xmlns:c16="http://schemas.microsoft.com/office/drawing/2014/chart" uri="{C3380CC4-5D6E-409C-BE32-E72D297353CC}">
              <c16:uniqueId val="{00000001-8F4B-41E3-92BE-A5EC506FEEC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9.6199999999999992</c:v>
                </c:pt>
                <c:pt idx="1">
                  <c:v>9.01</c:v>
                </c:pt>
                <c:pt idx="2">
                  <c:v>9.67</c:v>
                </c:pt>
                <c:pt idx="3">
                  <c:v>7.42</c:v>
                </c:pt>
                <c:pt idx="4">
                  <c:v>8.11</c:v>
                </c:pt>
              </c:numCache>
            </c:numRef>
          </c:val>
          <c:extLst>
            <c:ext xmlns:c16="http://schemas.microsoft.com/office/drawing/2014/chart" uri="{C3380CC4-5D6E-409C-BE32-E72D297353CC}">
              <c16:uniqueId val="{00000000-1E8E-4283-A8B5-7D7A1AECB5C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32</c:v>
                </c:pt>
                <c:pt idx="1">
                  <c:v>26.99</c:v>
                </c:pt>
                <c:pt idx="2">
                  <c:v>25.85</c:v>
                </c:pt>
                <c:pt idx="3">
                  <c:v>35.61</c:v>
                </c:pt>
                <c:pt idx="4">
                  <c:v>28.38</c:v>
                </c:pt>
              </c:numCache>
            </c:numRef>
          </c:val>
          <c:extLst>
            <c:ext xmlns:c16="http://schemas.microsoft.com/office/drawing/2014/chart" uri="{C3380CC4-5D6E-409C-BE32-E72D297353CC}">
              <c16:uniqueId val="{00000001-1E8E-4283-A8B5-7D7A1AECB5C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2.94</c:v>
                </c:pt>
                <c:pt idx="1">
                  <c:v>-0.14000000000000001</c:v>
                </c:pt>
                <c:pt idx="2">
                  <c:v>1.76</c:v>
                </c:pt>
                <c:pt idx="3">
                  <c:v>0.98</c:v>
                </c:pt>
                <c:pt idx="4">
                  <c:v>-2.6</c:v>
                </c:pt>
              </c:numCache>
            </c:numRef>
          </c:val>
          <c:smooth val="0"/>
          <c:extLst>
            <c:ext xmlns:c16="http://schemas.microsoft.com/office/drawing/2014/chart" uri="{C3380CC4-5D6E-409C-BE32-E72D297353CC}">
              <c16:uniqueId val="{00000002-1E8E-4283-A8B5-7D7A1AECB5C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0.02</c:v>
                </c:pt>
                <c:pt idx="2">
                  <c:v>#N/A</c:v>
                </c:pt>
                <c:pt idx="3">
                  <c:v>0.08</c:v>
                </c:pt>
                <c:pt idx="4">
                  <c:v>#N/A</c:v>
                </c:pt>
                <c:pt idx="5">
                  <c:v>0</c:v>
                </c:pt>
                <c:pt idx="6">
                  <c:v>#N/A</c:v>
                </c:pt>
                <c:pt idx="7">
                  <c:v>0</c:v>
                </c:pt>
                <c:pt idx="8">
                  <c:v>#N/A</c:v>
                </c:pt>
                <c:pt idx="9">
                  <c:v>0</c:v>
                </c:pt>
              </c:numCache>
            </c:numRef>
          </c:val>
          <c:extLst>
            <c:ext xmlns:c16="http://schemas.microsoft.com/office/drawing/2014/chart" uri="{C3380CC4-5D6E-409C-BE32-E72D297353CC}">
              <c16:uniqueId val="{00000000-6C78-48AE-AAAF-51B9AB0E21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78-48AE-AAAF-51B9AB0E212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C78-48AE-AAAF-51B9AB0E2129}"/>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c:v>
                </c:pt>
                <c:pt idx="2">
                  <c:v>#N/A</c:v>
                </c:pt>
                <c:pt idx="3">
                  <c:v>0.1</c:v>
                </c:pt>
                <c:pt idx="4">
                  <c:v>#N/A</c:v>
                </c:pt>
                <c:pt idx="5">
                  <c:v>0.08</c:v>
                </c:pt>
                <c:pt idx="6">
                  <c:v>#N/A</c:v>
                </c:pt>
                <c:pt idx="7">
                  <c:v>0.1</c:v>
                </c:pt>
                <c:pt idx="8">
                  <c:v>#N/A</c:v>
                </c:pt>
                <c:pt idx="9">
                  <c:v>0.1</c:v>
                </c:pt>
              </c:numCache>
            </c:numRef>
          </c:val>
          <c:extLst>
            <c:ext xmlns:c16="http://schemas.microsoft.com/office/drawing/2014/chart" uri="{C3380CC4-5D6E-409C-BE32-E72D297353CC}">
              <c16:uniqueId val="{00000003-6C78-48AE-AAAF-51B9AB0E2129}"/>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0.11</c:v>
                </c:pt>
                <c:pt idx="2">
                  <c:v>#N/A</c:v>
                </c:pt>
                <c:pt idx="3">
                  <c:v>0.11</c:v>
                </c:pt>
                <c:pt idx="4">
                  <c:v>#N/A</c:v>
                </c:pt>
                <c:pt idx="5">
                  <c:v>0.1</c:v>
                </c:pt>
                <c:pt idx="6">
                  <c:v>#N/A</c:v>
                </c:pt>
                <c:pt idx="7">
                  <c:v>0.13</c:v>
                </c:pt>
                <c:pt idx="8">
                  <c:v>#N/A</c:v>
                </c:pt>
                <c:pt idx="9">
                  <c:v>0.11</c:v>
                </c:pt>
              </c:numCache>
            </c:numRef>
          </c:val>
          <c:extLst>
            <c:ext xmlns:c16="http://schemas.microsoft.com/office/drawing/2014/chart" uri="{C3380CC4-5D6E-409C-BE32-E72D297353CC}">
              <c16:uniqueId val="{00000004-6C78-48AE-AAAF-51B9AB0E2129}"/>
            </c:ext>
          </c:extLst>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0.56000000000000005</c:v>
                </c:pt>
                <c:pt idx="2">
                  <c:v>#N/A</c:v>
                </c:pt>
                <c:pt idx="3">
                  <c:v>0.21</c:v>
                </c:pt>
                <c:pt idx="4">
                  <c:v>#N/A</c:v>
                </c:pt>
                <c:pt idx="5">
                  <c:v>0</c:v>
                </c:pt>
                <c:pt idx="6">
                  <c:v>#N/A</c:v>
                </c:pt>
                <c:pt idx="7">
                  <c:v>0</c:v>
                </c:pt>
                <c:pt idx="8">
                  <c:v>#N/A</c:v>
                </c:pt>
                <c:pt idx="9">
                  <c:v>0.22</c:v>
                </c:pt>
              </c:numCache>
            </c:numRef>
          </c:val>
          <c:extLst>
            <c:ext xmlns:c16="http://schemas.microsoft.com/office/drawing/2014/chart" uri="{C3380CC4-5D6E-409C-BE32-E72D297353CC}">
              <c16:uniqueId val="{00000005-6C78-48AE-AAAF-51B9AB0E212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c:v>
                </c:pt>
                <c:pt idx="2">
                  <c:v>#N/A</c:v>
                </c:pt>
                <c:pt idx="3">
                  <c:v>0.6</c:v>
                </c:pt>
                <c:pt idx="4">
                  <c:v>#N/A</c:v>
                </c:pt>
                <c:pt idx="5">
                  <c:v>0.52</c:v>
                </c:pt>
                <c:pt idx="6">
                  <c:v>#N/A</c:v>
                </c:pt>
                <c:pt idx="7">
                  <c:v>1.08</c:v>
                </c:pt>
                <c:pt idx="8">
                  <c:v>#N/A</c:v>
                </c:pt>
                <c:pt idx="9">
                  <c:v>0.4</c:v>
                </c:pt>
              </c:numCache>
            </c:numRef>
          </c:val>
          <c:extLst>
            <c:ext xmlns:c16="http://schemas.microsoft.com/office/drawing/2014/chart" uri="{C3380CC4-5D6E-409C-BE32-E72D297353CC}">
              <c16:uniqueId val="{00000006-6C78-48AE-AAAF-51B9AB0E212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2.11</c:v>
                </c:pt>
                <c:pt idx="2">
                  <c:v>#N/A</c:v>
                </c:pt>
                <c:pt idx="3">
                  <c:v>0.91</c:v>
                </c:pt>
                <c:pt idx="4">
                  <c:v>#N/A</c:v>
                </c:pt>
                <c:pt idx="5">
                  <c:v>1.06</c:v>
                </c:pt>
                <c:pt idx="6">
                  <c:v>#N/A</c:v>
                </c:pt>
                <c:pt idx="7">
                  <c:v>1.39</c:v>
                </c:pt>
                <c:pt idx="8">
                  <c:v>#N/A</c:v>
                </c:pt>
                <c:pt idx="9">
                  <c:v>1.51</c:v>
                </c:pt>
              </c:numCache>
            </c:numRef>
          </c:val>
          <c:extLst>
            <c:ext xmlns:c16="http://schemas.microsoft.com/office/drawing/2014/chart" uri="{C3380CC4-5D6E-409C-BE32-E72D297353CC}">
              <c16:uniqueId val="{00000007-6C78-48AE-AAAF-51B9AB0E212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9.0299999999999994</c:v>
                </c:pt>
                <c:pt idx="2">
                  <c:v>#N/A</c:v>
                </c:pt>
                <c:pt idx="3">
                  <c:v>8.6999999999999993</c:v>
                </c:pt>
                <c:pt idx="4">
                  <c:v>#N/A</c:v>
                </c:pt>
                <c:pt idx="5">
                  <c:v>9.66</c:v>
                </c:pt>
                <c:pt idx="6">
                  <c:v>#N/A</c:v>
                </c:pt>
                <c:pt idx="7">
                  <c:v>7.41</c:v>
                </c:pt>
                <c:pt idx="8">
                  <c:v>#N/A</c:v>
                </c:pt>
                <c:pt idx="9">
                  <c:v>7.88</c:v>
                </c:pt>
              </c:numCache>
            </c:numRef>
          </c:val>
          <c:extLst>
            <c:ext xmlns:c16="http://schemas.microsoft.com/office/drawing/2014/chart" uri="{C3380CC4-5D6E-409C-BE32-E72D297353CC}">
              <c16:uniqueId val="{00000008-6C78-48AE-AAAF-51B9AB0E212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16.71</c:v>
                </c:pt>
                <c:pt idx="2">
                  <c:v>#N/A</c:v>
                </c:pt>
                <c:pt idx="3">
                  <c:v>15.23</c:v>
                </c:pt>
                <c:pt idx="4">
                  <c:v>#N/A</c:v>
                </c:pt>
                <c:pt idx="5">
                  <c:v>13.62</c:v>
                </c:pt>
                <c:pt idx="6">
                  <c:v>#N/A</c:v>
                </c:pt>
                <c:pt idx="7">
                  <c:v>15.62</c:v>
                </c:pt>
                <c:pt idx="8">
                  <c:v>#N/A</c:v>
                </c:pt>
                <c:pt idx="9">
                  <c:v>14.8</c:v>
                </c:pt>
              </c:numCache>
            </c:numRef>
          </c:val>
          <c:extLst>
            <c:ext xmlns:c16="http://schemas.microsoft.com/office/drawing/2014/chart" uri="{C3380CC4-5D6E-409C-BE32-E72D297353CC}">
              <c16:uniqueId val="{00000009-6C78-48AE-AAAF-51B9AB0E212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1054</c:v>
                </c:pt>
                <c:pt idx="5">
                  <c:v>1070</c:v>
                </c:pt>
                <c:pt idx="8">
                  <c:v>983</c:v>
                </c:pt>
                <c:pt idx="11">
                  <c:v>1024</c:v>
                </c:pt>
                <c:pt idx="14">
                  <c:v>1015</c:v>
                </c:pt>
              </c:numCache>
            </c:numRef>
          </c:val>
          <c:extLst>
            <c:ext xmlns:c16="http://schemas.microsoft.com/office/drawing/2014/chart" uri="{C3380CC4-5D6E-409C-BE32-E72D297353CC}">
              <c16:uniqueId val="{00000000-7E4D-45A8-A001-B12B18519A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E4D-45A8-A001-B12B18519A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E4D-45A8-A001-B12B18519A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c:v>
                </c:pt>
                <c:pt idx="3">
                  <c:v>4</c:v>
                </c:pt>
                <c:pt idx="6">
                  <c:v>4</c:v>
                </c:pt>
                <c:pt idx="9">
                  <c:v>25</c:v>
                </c:pt>
                <c:pt idx="12">
                  <c:v>25</c:v>
                </c:pt>
              </c:numCache>
            </c:numRef>
          </c:val>
          <c:extLst>
            <c:ext xmlns:c16="http://schemas.microsoft.com/office/drawing/2014/chart" uri="{C3380CC4-5D6E-409C-BE32-E72D297353CC}">
              <c16:uniqueId val="{00000003-7E4D-45A8-A001-B12B18519A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358</c:v>
                </c:pt>
                <c:pt idx="3">
                  <c:v>407</c:v>
                </c:pt>
                <c:pt idx="6">
                  <c:v>452</c:v>
                </c:pt>
                <c:pt idx="9">
                  <c:v>429</c:v>
                </c:pt>
                <c:pt idx="12">
                  <c:v>360</c:v>
                </c:pt>
              </c:numCache>
            </c:numRef>
          </c:val>
          <c:extLst>
            <c:ext xmlns:c16="http://schemas.microsoft.com/office/drawing/2014/chart" uri="{C3380CC4-5D6E-409C-BE32-E72D297353CC}">
              <c16:uniqueId val="{00000004-7E4D-45A8-A001-B12B18519A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4D-45A8-A001-B12B18519A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E4D-45A8-A001-B12B18519A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1242</c:v>
                </c:pt>
                <c:pt idx="3">
                  <c:v>1316</c:v>
                </c:pt>
                <c:pt idx="6">
                  <c:v>1153</c:v>
                </c:pt>
                <c:pt idx="9">
                  <c:v>972</c:v>
                </c:pt>
                <c:pt idx="12">
                  <c:v>976</c:v>
                </c:pt>
              </c:numCache>
            </c:numRef>
          </c:val>
          <c:extLst>
            <c:ext xmlns:c16="http://schemas.microsoft.com/office/drawing/2014/chart" uri="{C3380CC4-5D6E-409C-BE32-E72D297353CC}">
              <c16:uniqueId val="{00000007-7E4D-45A8-A001-B12B18519A7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550</c:v>
                </c:pt>
                <c:pt idx="2">
                  <c:v>#N/A</c:v>
                </c:pt>
                <c:pt idx="3">
                  <c:v>#N/A</c:v>
                </c:pt>
                <c:pt idx="4">
                  <c:v>657</c:v>
                </c:pt>
                <c:pt idx="5">
                  <c:v>#N/A</c:v>
                </c:pt>
                <c:pt idx="6">
                  <c:v>#N/A</c:v>
                </c:pt>
                <c:pt idx="7">
                  <c:v>626</c:v>
                </c:pt>
                <c:pt idx="8">
                  <c:v>#N/A</c:v>
                </c:pt>
                <c:pt idx="9">
                  <c:v>#N/A</c:v>
                </c:pt>
                <c:pt idx="10">
                  <c:v>402</c:v>
                </c:pt>
                <c:pt idx="11">
                  <c:v>#N/A</c:v>
                </c:pt>
                <c:pt idx="12">
                  <c:v>#N/A</c:v>
                </c:pt>
                <c:pt idx="13">
                  <c:v>346</c:v>
                </c:pt>
                <c:pt idx="14">
                  <c:v>#N/A</c:v>
                </c:pt>
              </c:numCache>
            </c:numRef>
          </c:val>
          <c:smooth val="0"/>
          <c:extLst>
            <c:ext xmlns:c16="http://schemas.microsoft.com/office/drawing/2014/chart" uri="{C3380CC4-5D6E-409C-BE32-E72D297353CC}">
              <c16:uniqueId val="{00000008-7E4D-45A8-A001-B12B18519A7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8827</c:v>
                </c:pt>
                <c:pt idx="5">
                  <c:v>8146</c:v>
                </c:pt>
                <c:pt idx="8">
                  <c:v>8798</c:v>
                </c:pt>
                <c:pt idx="11">
                  <c:v>8232</c:v>
                </c:pt>
                <c:pt idx="14">
                  <c:v>7586</c:v>
                </c:pt>
              </c:numCache>
            </c:numRef>
          </c:val>
          <c:extLst>
            <c:ext xmlns:c16="http://schemas.microsoft.com/office/drawing/2014/chart" uri="{C3380CC4-5D6E-409C-BE32-E72D297353CC}">
              <c16:uniqueId val="{00000000-0E51-4B33-8C39-26E2131691F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2051</c:v>
                </c:pt>
                <c:pt idx="5">
                  <c:v>1835</c:v>
                </c:pt>
                <c:pt idx="8">
                  <c:v>1667</c:v>
                </c:pt>
                <c:pt idx="11">
                  <c:v>1524</c:v>
                </c:pt>
                <c:pt idx="14">
                  <c:v>1401</c:v>
                </c:pt>
              </c:numCache>
            </c:numRef>
          </c:val>
          <c:extLst>
            <c:ext xmlns:c16="http://schemas.microsoft.com/office/drawing/2014/chart" uri="{C3380CC4-5D6E-409C-BE32-E72D297353CC}">
              <c16:uniqueId val="{00000001-0E51-4B33-8C39-26E2131691F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3852</c:v>
                </c:pt>
                <c:pt idx="5">
                  <c:v>4350</c:v>
                </c:pt>
                <c:pt idx="8">
                  <c:v>4410</c:v>
                </c:pt>
                <c:pt idx="11">
                  <c:v>4845</c:v>
                </c:pt>
                <c:pt idx="14">
                  <c:v>4553</c:v>
                </c:pt>
              </c:numCache>
            </c:numRef>
          </c:val>
          <c:extLst>
            <c:ext xmlns:c16="http://schemas.microsoft.com/office/drawing/2014/chart" uri="{C3380CC4-5D6E-409C-BE32-E72D297353CC}">
              <c16:uniqueId val="{00000002-0E51-4B33-8C39-26E2131691F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51-4B33-8C39-26E2131691F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E51-4B33-8C39-26E2131691F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51-4B33-8C39-26E2131691F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435</c:v>
                </c:pt>
                <c:pt idx="3">
                  <c:v>348</c:v>
                </c:pt>
                <c:pt idx="6">
                  <c:v>398</c:v>
                </c:pt>
                <c:pt idx="9">
                  <c:v>600</c:v>
                </c:pt>
                <c:pt idx="12">
                  <c:v>304</c:v>
                </c:pt>
              </c:numCache>
            </c:numRef>
          </c:val>
          <c:extLst>
            <c:ext xmlns:c16="http://schemas.microsoft.com/office/drawing/2014/chart" uri="{C3380CC4-5D6E-409C-BE32-E72D297353CC}">
              <c16:uniqueId val="{00000006-0E51-4B33-8C39-26E2131691F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38</c:v>
                </c:pt>
                <c:pt idx="3">
                  <c:v>158</c:v>
                </c:pt>
                <c:pt idx="6">
                  <c:v>168</c:v>
                </c:pt>
                <c:pt idx="9">
                  <c:v>314</c:v>
                </c:pt>
                <c:pt idx="12">
                  <c:v>289</c:v>
                </c:pt>
              </c:numCache>
            </c:numRef>
          </c:val>
          <c:extLst>
            <c:ext xmlns:c16="http://schemas.microsoft.com/office/drawing/2014/chart" uri="{C3380CC4-5D6E-409C-BE32-E72D297353CC}">
              <c16:uniqueId val="{00000007-0E51-4B33-8C39-26E2131691F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4035</c:v>
                </c:pt>
                <c:pt idx="3">
                  <c:v>3788</c:v>
                </c:pt>
                <c:pt idx="6">
                  <c:v>3701</c:v>
                </c:pt>
                <c:pt idx="9">
                  <c:v>3651</c:v>
                </c:pt>
                <c:pt idx="12">
                  <c:v>3240</c:v>
                </c:pt>
              </c:numCache>
            </c:numRef>
          </c:val>
          <c:extLst>
            <c:ext xmlns:c16="http://schemas.microsoft.com/office/drawing/2014/chart" uri="{C3380CC4-5D6E-409C-BE32-E72D297353CC}">
              <c16:uniqueId val="{00000008-0E51-4B33-8C39-26E2131691F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E51-4B33-8C39-26E2131691F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6938</c:v>
                </c:pt>
                <c:pt idx="3">
                  <c:v>5745</c:v>
                </c:pt>
                <c:pt idx="6">
                  <c:v>6412</c:v>
                </c:pt>
                <c:pt idx="9">
                  <c:v>5815</c:v>
                </c:pt>
                <c:pt idx="12">
                  <c:v>5046</c:v>
                </c:pt>
              </c:numCache>
            </c:numRef>
          </c:val>
          <c:extLst>
            <c:ext xmlns:c16="http://schemas.microsoft.com/office/drawing/2014/chart" uri="{C3380CC4-5D6E-409C-BE32-E72D297353CC}">
              <c16:uniqueId val="{0000000A-0E51-4B33-8C39-26E2131691F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E51-4B33-8C39-26E2131691F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2600</c:v>
                </c:pt>
                <c:pt idx="1">
                  <c:v>3024</c:v>
                </c:pt>
                <c:pt idx="2">
                  <c:v>2653</c:v>
                </c:pt>
              </c:numCache>
            </c:numRef>
          </c:val>
          <c:extLst>
            <c:ext xmlns:c16="http://schemas.microsoft.com/office/drawing/2014/chart" uri="{C3380CC4-5D6E-409C-BE32-E72D297353CC}">
              <c16:uniqueId val="{00000000-80B3-43B9-9778-ABE7E4DF3E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80B3-43B9-9778-ABE7E4DF3E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1205</c:v>
                </c:pt>
                <c:pt idx="1">
                  <c:v>1179</c:v>
                </c:pt>
                <c:pt idx="2">
                  <c:v>1080</c:v>
                </c:pt>
              </c:numCache>
            </c:numRef>
          </c:val>
          <c:extLst>
            <c:ext xmlns:c16="http://schemas.microsoft.com/office/drawing/2014/chart" uri="{C3380CC4-5D6E-409C-BE32-E72D297353CC}">
              <c16:uniqueId val="{00000002-80B3-43B9-9778-ABE7E4DF3EE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{538468B7-4FA9-425E-8847-9926E7B2AED5}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920-42C7-BCCF-96F501D893E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{7F9B72A8-3B10-4608-9FBD-9D4E344D8E95}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20-42C7-BCCF-96F501D893E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{651B76FF-AA2A-4475-A35C-147C15EF839C}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20-42C7-BCCF-96F501D893E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{E2DAF97C-17E1-4F43-B975-A0BF1E3C3202}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20-42C7-BCCF-96F501D893E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{34E349AF-7B13-4D82-B845-7AF070AEA4F5}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20-42C7-BCCF-96F501D893E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{3A38A91E-C17C-4FCE-BF13-041A7F692A4B}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920-42C7-BCCF-96F501D893E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{E80F7136-AB3E-4393-8623-BB124D6914BD}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920-42C7-BCCF-96F501D893E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{13F474CC-5EDB-4CF0-ACA4-B71130DCE0D2}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920-42C7-BCCF-96F501D893E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{67D9DEC5-8FBC-43C0-AC3A-3891F864C460}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920-42C7-BCCF-96F501D893E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55.6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920-42C7-BCCF-96F501D893E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{21B878B5-6F84-4886-95F3-0A413AD1B4FD}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920-42C7-BCCF-96F501D893E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{439AC827-28BD-4B2C-A22A-447E394638E9}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20-42C7-BCCF-96F501D893E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{C4368C5E-B1EE-40E7-995D-8593778374CA}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20-42C7-BCCF-96F501D893E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{BB6BF355-F870-4A55-ADFA-D7B2F6DFA775}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20-42C7-BCCF-96F501D893E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{C1DF3B77-F637-4584-89D3-17E960782A07}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20-42C7-BCCF-96F501D893E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{3B20191B-4327-4F1D-A800-42A2670284F5}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920-42C7-BCCF-96F501D893E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{8479A12D-BB17-4BD0-A717-DA5CC5206861}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920-42C7-BCCF-96F501D893E4}"/>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{FD1A9A69-C848-49CA-A0A8-9F3A76A2643F}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920-42C7-BCCF-96F501D893E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{770926F3-72AA-4084-A921-BE1CB20AD93F}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920-42C7-BCCF-96F501D893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57.7</c:v>
                </c:pt>
              </c:numCache>
            </c:numRef>
          </c:xVal>
          <c:yVal>
            <c:numRef>
              <c:f>公会計指標分析・財政指標組合せ分析表!$BP$55:$DC$55</c:f>
              <c:numCache>
                <c:formatCode>#,##0.0;"▲ "#,##0.0</c:formatCode>
                <c:ptCount val="40"/>
                <c:pt idx="24">
                  <c:v>15.5</c:v>
                </c:pt>
              </c:numCache>
            </c:numRef>
          </c:yVal>
          <c:smooth val="0"/>
          <c:extLst>
            <c:ext xmlns:c16="http://schemas.microsoft.com/office/drawing/2014/chart" uri="{C3380CC4-5D6E-409C-BE32-E72D297353CC}">
              <c16:uniqueId val="{00000013-E920-42C7-BCCF-96F501D893E4}"/>
            </c:ext>
          </c:extLst>
        </c:ser>
        <c:dLbls>
          <c:showLegendKey val="0"/>
          <c:showVal val="1"/>
          <c:showCatName val="0"/>
          <c:showSerName val="0"/>
          <c:showPercent val="0"/>
          <c:showBubbleSize val="0"/>
        </c:dLbls>
        <c:axId val="46179840"/>
        <c:axId val="46181760"/>
      </c:scatterChart>
      <c:valAx>
        <c:axId val="46179840"/>
        <c:scaling>
          <c:orientation val="minMax"/>
          <c:max val="69.3"/>
          <c:min val="4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8.600000000000001"/>
          <c:min val="1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{1F81C3FD-F210-4090-B603-0A6A4E222213}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88D-4CA2-ADC4-033D132E16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{A2ED5431-9F64-45B0-9D78-65F24D7629FA}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88D-4CA2-ADC4-033D132E16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{A6492EB2-26C4-467C-97D6-1A5941470216}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88D-4CA2-ADC4-033D132E16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{ADCEA1FC-2771-48D9-A2F0-9082EC6EED47}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88D-4CA2-ADC4-033D132E16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{116FCFCE-83DC-4764-8500-A82DD859D11F}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88D-4CA2-ADC4-033D132E16E1}"/>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{69B149B2-6F1B-4A63-AEC6-C0B537C850C8}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88D-4CA2-ADC4-033D132E16E1}"/>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{FA66DAD9-73D0-49D4-B9CF-AD5A4BB28AE6}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88D-4CA2-ADC4-033D132E16E1}"/>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{9DD4E96E-7398-4260-8533-87DCFAB8C395}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88D-4CA2-ADC4-033D132E16E1}"/>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{06E61C11-874E-445B-992F-B859E74E35C9}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88D-4CA2-ADC4-033D132E16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7.7</c:v>
                </c:pt>
                <c:pt idx="16">
                  <c:v>7.3</c:v>
                </c:pt>
                <c:pt idx="24">
                  <c:v>6.5</c:v>
                </c:pt>
                <c:pt idx="32">
                  <c:v>5.3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88D-4CA2-ADC4-033D132E16E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{8733F2AD-BCF4-4A5D-880F-D36A62ED8519}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88D-4CA2-ADC4-033D132E16E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{29C33400-C7EE-41BB-8C70-23D2D31344DC}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88D-4CA2-ADC4-033D132E16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{1DE5866F-87A1-49A5-A8B2-7C0AB10AC895}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88D-4CA2-ADC4-033D132E16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{D7EABA1A-598E-46EB-A93C-1BF3EEC90547}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88D-4CA2-ADC4-033D132E16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{BF406BDF-6DB8-446B-96AD-63D6B3C51923}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88D-4CA2-ADC4-033D132E16E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{FA30E5E1-1B7E-4E5F-87E0-0C643ABD39CE}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88D-4CA2-ADC4-033D132E16E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{77D8B5C7-A73D-412B-B3B6-6A31617C7724}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88D-4CA2-ADC4-033D132E16E1}"/>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{14C810B2-9FEE-40B9-8A11-32A8736C8219}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88D-4CA2-ADC4-033D132E16E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{486E5E7D-D1E7-4768-93AA-B6558FD39110}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88D-4CA2-ADC4-033D132E16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9.4</c:v>
                </c:pt>
                <c:pt idx="8">
                  <c:v>8.1</c:v>
                </c:pt>
                <c:pt idx="16">
                  <c:v>7.1</c:v>
                </c:pt>
                <c:pt idx="24">
                  <c:v>6.6</c:v>
                </c:pt>
                <c:pt idx="32">
                  <c:v>6.5</c:v>
                </c:pt>
              </c:numCache>
            </c:numRef>
          </c:xVal>
          <c:yVal>
            <c:numRef>
              <c:f>公会計指標分析・財政指標組合せ分析表!$BP$77:$DC$77</c:f>
              <c:numCache>
                <c:formatCode>#,##0.0;"▲ "#,##0.0</c:formatCode>
                <c:ptCount val="40"/>
                <c:pt idx="0">
                  <c:v>37</c:v>
                </c:pt>
                <c:pt idx="8">
                  <c:v>27.8</c:v>
                </c:pt>
                <c:pt idx="16">
                  <c:v>20.2</c:v>
                </c:pt>
                <c:pt idx="24">
                  <c:v>15.5</c:v>
                </c:pt>
                <c:pt idx="32">
                  <c:v>14</c:v>
                </c:pt>
              </c:numCache>
            </c:numRef>
          </c:yVal>
          <c:smooth val="0"/>
          <c:extLst>
            <c:ext xmlns:c16="http://schemas.microsoft.com/office/drawing/2014/chart" uri="{C3380CC4-5D6E-409C-BE32-E72D297353CC}">
              <c16:uniqueId val="{00000013-288D-4CA2-ADC4-033D132E16E1}"/>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1"/>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愛知県幸田町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起債残高が大型償還終了に伴い減少傾向にある。起債の借入も取捨選択をしながら必要最低限の借入にとどめているため実質公債費率は減少している。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愛知県幸田町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一般会計に係る地方債残高は、プライマリーバランスの範囲内での借入を目安とし、起債発行を必要最低限にとどめている。かつ、大型償還が終了したこと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残高は減少している。充当可能基金についてはふるさと寄附金が好調なこと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もあり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財政調整基金の取崩し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は抑制されている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。住民サービスに必要な財源確保のため、計画的な基金管理を行ってい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引続き健全財政の運営に努め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愛知県幸田町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　　▲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　　計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財政調整基金については、税収の下振れなどに備え基金残高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億円を目安に管理していく。その他目的基金については、人口増加に伴う教育基盤の整備や公共施設の老朽化などに備え計画的に積み増ししていく。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教育施設整備基金、医療施設等整備基金、都市施設整備基金、福祉施設整備基金の４つの基金を特定目的基金として積立を行っている。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教育施設整備基金において、町民会館の舞台照明・音響設備の改修のため３億円を取り崩したため（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医療施設等整備基金においては、平成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年度に岡崎市に建設予定の藤田保健医療大学病院への建設負担金として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億円の支出予定があるため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百万円）については、今後も人口増による児童・生徒数の増加が見込まれることによる校舎増築や建設後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年を経過する町民会館の大規模改修が予定されているため、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億円を目安に積立てる予定。</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医療施設等整備基金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においては、平成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年度に岡崎市に建設予定の藤田保健医療大学病院への建設負担金として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億円の支出予定があるため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する予定</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都市施設整備基金、福祉施設整備基金については、積立の予定はない。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町税（法人町民税）の落ち込みにより歳入不足となったため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法人町民税収が、大手自動車関連企業の収益により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億円規模での増減があるため、そのような状態が複数年続いた場合を想定して基金残高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億円を目安としている。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41,180
40,219
56.72
15,562,417
14,791,451
758,120
9,350,772
5,045,631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月に策定した公共施設等総合管理計画において、既存施設の集約化（統廃合）、複合化等を行うこと、また新規施設については必要最小限度の面積で整備することなどにより、公共施設等の総量を向こう</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％削減するという目標を掲げている。有形固定資産減価償却率は類似団体平均とほぼ同水準であるが、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今後、個別の施設計画を立て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具体化し、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類似団体平均を上回ることのないよう計画的に取り組んでいく必要がある。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152491</xdr:rowOff>
    </xdr:from>
    <xdr:to>
      <xdr:col>23</xdr:col>
      <xdr:colOff>85090</xdr:colOff>
      <xdr:row>34</xdr:row>
      <xdr:rowOff>57785</xdr:rowOff>
    </xdr:to>
    <xdr:cxnSp macro="">
      <xdr:nvCxnSpPr>
        <xdr:cNvPr id="72" name="直線コネクタ 71"/>
        <xdr:cNvCxnSpPr/>
      </xdr:nvCxnSpPr>
      <xdr:spPr>
        <a:xfrm flipV="1">
          <a:off x="4760595" y="5381716"/>
          <a:ext cx="127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3" name="有形固定資産減価償却率最小値テキスト"/>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4" name="直線コネクタ 73"/>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99168</xdr:rowOff>
    </xdr:from>
    <xdr:ext cx="405111" cy="259045"/>
    <xdr:sp macro="" textlink="">
      <xdr:nvSpPr>
        <xdr:cNvPr id="75" name="有形固定資産減価償却率最大値テキスト"/>
        <xdr:cNvSpPr txBox="1"/>
      </xdr:nvSpPr>
      <xdr:spPr>
        <a:xfrm>
          <a:off x="4813300" y="51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152491</xdr:rowOff>
    </xdr:from>
    <xdr:to>
      <xdr:col>23</xdr:col>
      <xdr:colOff>174625</xdr:colOff>
      <xdr:row>26</xdr:row>
      <xdr:rowOff>152491</xdr:rowOff>
    </xdr:to>
    <xdr:cxnSp macro="">
      <xdr:nvCxnSpPr>
        <xdr:cNvPr id="76" name="直線コネクタ 75"/>
        <xdr:cNvCxnSpPr/>
      </xdr:nvCxnSpPr>
      <xdr:spPr>
        <a:xfrm>
          <a:off x="4673600" y="5381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154866</xdr:rowOff>
    </xdr:from>
    <xdr:ext cx="405111" cy="259045"/>
    <xdr:sp macro="" textlink="">
      <xdr:nvSpPr>
        <xdr:cNvPr id="77" name="有形固定資産減価償却率平均値テキスト"/>
        <xdr:cNvSpPr txBox="1"/>
      </xdr:nvSpPr>
      <xdr:spPr>
        <a:xfrm>
          <a:off x="4813300" y="589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4989</xdr:rowOff>
    </xdr:from>
    <xdr:to>
      <xdr:col>23</xdr:col>
      <xdr:colOff>136525</xdr:colOff>
      <xdr:row>30</xdr:row>
      <xdr:rowOff>106589</xdr:rowOff>
    </xdr:to>
    <xdr:sp macro="" textlink="">
      <xdr:nvSpPr>
        <xdr:cNvPr id="78" name="フローチャート: 判断 77"/>
        <xdr:cNvSpPr/>
      </xdr:nvSpPr>
      <xdr:spPr>
        <a:xfrm>
          <a:off x="47117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154849</xdr:rowOff>
    </xdr:from>
    <xdr:to>
      <xdr:col>19</xdr:col>
      <xdr:colOff>187325</xdr:colOff>
      <xdr:row>30</xdr:row>
      <xdr:rowOff>84999</xdr:rowOff>
    </xdr:to>
    <xdr:sp macro="" textlink="">
      <xdr:nvSpPr>
        <xdr:cNvPr id="79" name="フローチャート: 判断 78"/>
        <xdr:cNvSpPr/>
      </xdr:nvSpPr>
      <xdr:spPr>
        <a:xfrm>
          <a:off x="40005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82097</xdr:rowOff>
    </xdr:from>
    <xdr:to>
      <xdr:col>15</xdr:col>
      <xdr:colOff>187325</xdr:colOff>
      <xdr:row>31</xdr:row>
      <xdr:rowOff>12247</xdr:rowOff>
    </xdr:to>
    <xdr:sp macro="" textlink="">
      <xdr:nvSpPr>
        <xdr:cNvPr id="80" name="フローチャート: 判断 79"/>
        <xdr:cNvSpPr/>
      </xdr:nvSpPr>
      <xdr:spPr>
        <a:xfrm>
          <a:off x="3238500" y="59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48169</xdr:rowOff>
    </xdr:from>
    <xdr:to>
      <xdr:col>19</xdr:col>
      <xdr:colOff>187325</xdr:colOff>
      <xdr:row>30</xdr:row>
      <xdr:rowOff>149769</xdr:rowOff>
    </xdr:to>
    <xdr:sp macro="" textlink="">
      <xdr:nvSpPr>
        <xdr:cNvPr id="86" name="楕円 85"/>
        <xdr:cNvSpPr/>
      </xdr:nvSpPr>
      <xdr:spPr>
        <a:xfrm>
          <a:off x="4000500" y="596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101526</xdr:rowOff>
    </xdr:from>
    <xdr:ext cx="405111" cy="259045"/>
    <xdr:sp macro="" textlink="">
      <xdr:nvSpPr>
        <xdr:cNvPr id="87" name="n_1aveValue有形固定資産減価償却率"/>
        <xdr:cNvSpPr txBox="1"/>
      </xdr:nvSpPr>
      <xdr:spPr>
        <a:xfrm>
          <a:off x="3836044" y="567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28774</xdr:rowOff>
    </xdr:from>
    <xdr:ext cx="405111" cy="259045"/>
    <xdr:sp macro="" textlink="">
      <xdr:nvSpPr>
        <xdr:cNvPr id="88" name="n_2aveValue有形固定資産減価償却率"/>
        <xdr:cNvSpPr txBox="1"/>
      </xdr:nvSpPr>
      <xdr:spPr>
        <a:xfrm>
          <a:off x="3086744" y="5772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140896</xdr:rowOff>
    </xdr:from>
    <xdr:ext cx="405111" cy="259045"/>
    <xdr:sp macro="" textlink="">
      <xdr:nvSpPr>
        <xdr:cNvPr id="89" name="n_1mainValue有形固定資産減価償却率"/>
        <xdr:cNvSpPr txBox="1"/>
      </xdr:nvSpPr>
      <xdr:spPr>
        <a:xfrm>
          <a:off x="3836044" y="6055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下回っている。主な要因としては、ハッピネス・ヒル・幸田（町民会館・図書館・プール）の開発に伴う大型の起債の償還終了により地方債現在高が減少していること、また充当可能な積立基金を一定額確保できていることなどが考えられる。今後も新たな起債の抑制等に努め現状を維持していきたい。</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8" name="直線コネクタ 117"/>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1"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2" name="直線コネクタ 121"/>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26052</xdr:rowOff>
    </xdr:from>
    <xdr:ext cx="340478" cy="259045"/>
    <xdr:sp macro="" textlink="">
      <xdr:nvSpPr>
        <xdr:cNvPr id="123" name="債務償還可能年数平均値テキスト"/>
        <xdr:cNvSpPr txBox="1"/>
      </xdr:nvSpPr>
      <xdr:spPr>
        <a:xfrm>
          <a:off x="14846300" y="594107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4" name="フローチャート: 判断 123"/>
        <xdr:cNvSpPr/>
      </xdr:nvSpPr>
      <xdr:spPr>
        <a:xfrm>
          <a:off x="147447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116064</xdr:rowOff>
    </xdr:from>
    <xdr:to>
      <xdr:col>76</xdr:col>
      <xdr:colOff>73025</xdr:colOff>
      <xdr:row>34</xdr:row>
      <xdr:rowOff>46214</xdr:rowOff>
    </xdr:to>
    <xdr:sp macro="" textlink="">
      <xdr:nvSpPr>
        <xdr:cNvPr id="130" name="楕円 129"/>
        <xdr:cNvSpPr/>
      </xdr:nvSpPr>
      <xdr:spPr>
        <a:xfrm>
          <a:off x="14744700" y="65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94491</xdr:rowOff>
    </xdr:from>
    <xdr:ext cx="340478" cy="259045"/>
    <xdr:sp macro="" textlink="">
      <xdr:nvSpPr>
        <xdr:cNvPr id="131" name="債務償還可能年数該当値テキスト"/>
        <xdr:cNvSpPr txBox="1"/>
      </xdr:nvSpPr>
      <xdr:spPr>
        <a:xfrm>
          <a:off x="14846300" y="65238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41,180
40,219
56.72
15,562,417
14,791,451
758,120
9,350,772
5,045,631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51435</xdr:rowOff>
    </xdr:to>
    <xdr:cxnSp macro="">
      <xdr:nvCxnSpPr>
        <xdr:cNvPr id="56" name="直線コネクタ 55"/>
        <xdr:cNvCxnSpPr/>
      </xdr:nvCxnSpPr>
      <xdr:spPr>
        <a:xfrm flipV="1">
          <a:off x="4634865" y="575500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66692</xdr:rowOff>
    </xdr:from>
    <xdr:ext cx="405111" cy="259045"/>
    <xdr:sp macro="" textlink="">
      <xdr:nvSpPr>
        <xdr:cNvPr id="61" name="【道路】&#10;有形固定資産減価償却率平均値テキスト"/>
        <xdr:cNvSpPr txBox="1"/>
      </xdr:nvSpPr>
      <xdr:spPr>
        <a:xfrm>
          <a:off x="4673600" y="6410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62" name="フローチャート: 判断 61"/>
        <xdr:cNvSpPr/>
      </xdr:nvSpPr>
      <xdr:spPr>
        <a:xfrm>
          <a:off x="45847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4" name="フローチャート: 判断 63"/>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84455</xdr:rowOff>
    </xdr:from>
    <xdr:to>
      <xdr:col>20</xdr:col>
      <xdr:colOff>38100</xdr:colOff>
      <xdr:row>38</xdr:row>
      <xdr:rowOff>14605</xdr:rowOff>
    </xdr:to>
    <xdr:sp macro="" textlink="">
      <xdr:nvSpPr>
        <xdr:cNvPr id="70" name="楕円 69"/>
        <xdr:cNvSpPr/>
      </xdr:nvSpPr>
      <xdr:spPr>
        <a:xfrm>
          <a:off x="3746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43832</xdr:rowOff>
    </xdr:from>
    <xdr:ext cx="405111" cy="259045"/>
    <xdr:sp macro="" textlink="">
      <xdr:nvSpPr>
        <xdr:cNvPr id="71" name="n_1aveValue【道路】&#10;有形固定資産減価償却率"/>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78757</xdr:rowOff>
    </xdr:from>
    <xdr:ext cx="405111" cy="259045"/>
    <xdr:sp macro="" textlink="">
      <xdr:nvSpPr>
        <xdr:cNvPr id="72" name="n_2aveValue【道路】&#10;有形固定資産減価償却率"/>
        <xdr:cNvSpPr txBox="1"/>
      </xdr:nvSpPr>
      <xdr:spPr>
        <a:xfrm>
          <a:off x="2705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31132</xdr:rowOff>
    </xdr:from>
    <xdr:ext cx="405111" cy="259045"/>
    <xdr:sp macro="" textlink="">
      <xdr:nvSpPr>
        <xdr:cNvPr id="73" name="n_1mainValue【道路】&#10;有形固定資産減価償却率"/>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84" name="直線コネクタ 83"/>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85" name="テキスト ボックス 84"/>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86" name="直線コネクタ 85"/>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87" name="テキスト ボックス 86"/>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88" name="直線コネクタ 87"/>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89" name="テキスト ボックス 88"/>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2" name="直線コネクタ 91"/>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93" name="テキスト ボックス 92"/>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4" name="直線コネクタ 93"/>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95" name="テキスト ボックス 94"/>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96" name="直線コネクタ 95"/>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97" name="テキスト ボックス 96"/>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107433</xdr:rowOff>
    </xdr:from>
    <xdr:to>
      <xdr:col>54</xdr:col>
      <xdr:colOff>189865</xdr:colOff>
      <xdr:row>41</xdr:row>
      <xdr:rowOff>144066</xdr:rowOff>
    </xdr:to>
    <xdr:cxnSp macro="">
      <xdr:nvCxnSpPr>
        <xdr:cNvPr id="101" name="直線コネクタ 100"/>
        <xdr:cNvCxnSpPr/>
      </xdr:nvCxnSpPr>
      <xdr:spPr>
        <a:xfrm flipV="1">
          <a:off x="10476865" y="5765283"/>
          <a:ext cx="0" cy="1408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147893</xdr:rowOff>
    </xdr:from>
    <xdr:ext cx="469744" cy="259045"/>
    <xdr:sp macro="" textlink="">
      <xdr:nvSpPr>
        <xdr:cNvPr id="102" name="【道路】&#10;一人当たり延長最小値テキスト"/>
        <xdr:cNvSpPr txBox="1"/>
      </xdr:nvSpPr>
      <xdr:spPr>
        <a:xfrm>
          <a:off x="10515600" y="717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144066</xdr:rowOff>
    </xdr:from>
    <xdr:to>
      <xdr:col>55</xdr:col>
      <xdr:colOff>88900</xdr:colOff>
      <xdr:row>41</xdr:row>
      <xdr:rowOff>144066</xdr:rowOff>
    </xdr:to>
    <xdr:cxnSp macro="">
      <xdr:nvCxnSpPr>
        <xdr:cNvPr id="103" name="直線コネクタ 102"/>
        <xdr:cNvCxnSpPr/>
      </xdr:nvCxnSpPr>
      <xdr:spPr>
        <a:xfrm>
          <a:off x="10388600" y="717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54110</xdr:rowOff>
    </xdr:from>
    <xdr:ext cx="534377" cy="259045"/>
    <xdr:sp macro="" textlink="">
      <xdr:nvSpPr>
        <xdr:cNvPr id="104" name="【道路】&#10;一人当たり延長最大値テキスト"/>
        <xdr:cNvSpPr txBox="1"/>
      </xdr:nvSpPr>
      <xdr:spPr>
        <a:xfrm>
          <a:off x="10515600" y="554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107433</xdr:rowOff>
    </xdr:from>
    <xdr:to>
      <xdr:col>55</xdr:col>
      <xdr:colOff>88900</xdr:colOff>
      <xdr:row>33</xdr:row>
      <xdr:rowOff>107433</xdr:rowOff>
    </xdr:to>
    <xdr:cxnSp macro="">
      <xdr:nvCxnSpPr>
        <xdr:cNvPr id="105" name="直線コネクタ 104"/>
        <xdr:cNvCxnSpPr/>
      </xdr:nvCxnSpPr>
      <xdr:spPr>
        <a:xfrm>
          <a:off x="10388600" y="5765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87037</xdr:rowOff>
    </xdr:from>
    <xdr:ext cx="534377" cy="259045"/>
    <xdr:sp macro="" textlink="">
      <xdr:nvSpPr>
        <xdr:cNvPr id="106" name="【道路】&#10;一人当たり延長平均値テキスト"/>
        <xdr:cNvSpPr txBox="1"/>
      </xdr:nvSpPr>
      <xdr:spPr>
        <a:xfrm>
          <a:off x="10515600" y="67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108610</xdr:rowOff>
    </xdr:from>
    <xdr:to>
      <xdr:col>55</xdr:col>
      <xdr:colOff>50800</xdr:colOff>
      <xdr:row>40</xdr:row>
      <xdr:rowOff>38760</xdr:rowOff>
    </xdr:to>
    <xdr:sp macro="" textlink="">
      <xdr:nvSpPr>
        <xdr:cNvPr id="107" name="フローチャート: 判断 106"/>
        <xdr:cNvSpPr/>
      </xdr:nvSpPr>
      <xdr:spPr>
        <a:xfrm>
          <a:off x="10426700" y="67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108239</xdr:rowOff>
    </xdr:from>
    <xdr:to>
      <xdr:col>50</xdr:col>
      <xdr:colOff>165100</xdr:colOff>
      <xdr:row>40</xdr:row>
      <xdr:rowOff>38389</xdr:rowOff>
    </xdr:to>
    <xdr:sp macro="" textlink="">
      <xdr:nvSpPr>
        <xdr:cNvPr id="108" name="フローチャート: 判断 107"/>
        <xdr:cNvSpPr/>
      </xdr:nvSpPr>
      <xdr:spPr>
        <a:xfrm>
          <a:off x="9588500" y="67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123698</xdr:rowOff>
    </xdr:from>
    <xdr:to>
      <xdr:col>46</xdr:col>
      <xdr:colOff>38100</xdr:colOff>
      <xdr:row>40</xdr:row>
      <xdr:rowOff>53848</xdr:rowOff>
    </xdr:to>
    <xdr:sp macro="" textlink="">
      <xdr:nvSpPr>
        <xdr:cNvPr id="109" name="フローチャート: 判断 108"/>
        <xdr:cNvSpPr/>
      </xdr:nvSpPr>
      <xdr:spPr>
        <a:xfrm>
          <a:off x="8699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113411</xdr:rowOff>
    </xdr:from>
    <xdr:to>
      <xdr:col>50</xdr:col>
      <xdr:colOff>165100</xdr:colOff>
      <xdr:row>41</xdr:row>
      <xdr:rowOff>43561</xdr:rowOff>
    </xdr:to>
    <xdr:sp macro="" textlink="">
      <xdr:nvSpPr>
        <xdr:cNvPr id="115" name="楕円 114"/>
        <xdr:cNvSpPr/>
      </xdr:nvSpPr>
      <xdr:spPr>
        <a:xfrm>
          <a:off x="9588500" y="697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54916</xdr:rowOff>
    </xdr:from>
    <xdr:ext cx="534377" cy="259045"/>
    <xdr:sp macro="" textlink="">
      <xdr:nvSpPr>
        <xdr:cNvPr id="116" name="n_1aveValue【道路】&#10;一人当たり延長"/>
        <xdr:cNvSpPr txBox="1"/>
      </xdr:nvSpPr>
      <xdr:spPr>
        <a:xfrm>
          <a:off x="9359411" y="657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70375</xdr:rowOff>
    </xdr:from>
    <xdr:ext cx="534377" cy="259045"/>
    <xdr:sp macro="" textlink="">
      <xdr:nvSpPr>
        <xdr:cNvPr id="117" name="n_2aveValue【道路】&#10;一人当たり延長"/>
        <xdr:cNvSpPr txBox="1"/>
      </xdr:nvSpPr>
      <xdr:spPr>
        <a:xfrm>
          <a:off x="8483111" y="658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34688</xdr:rowOff>
    </xdr:from>
    <xdr:ext cx="534377" cy="259045"/>
    <xdr:sp macro="" textlink="">
      <xdr:nvSpPr>
        <xdr:cNvPr id="118" name="n_1mainValue【道路】&#10;一人当たり延長"/>
        <xdr:cNvSpPr txBox="1"/>
      </xdr:nvSpPr>
      <xdr:spPr>
        <a:xfrm>
          <a:off x="9359411" y="706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9" name="テキスト ボックス 12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0" name="直線コネクタ 12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1" name="テキスト ボックス 13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2" name="直線コネクタ 13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3" name="テキスト ボックス 13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4" name="直線コネクタ 13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5" name="テキスト ボックス 13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6" name="直線コネクタ 13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7" name="テキスト ボックス 13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98298</xdr:rowOff>
    </xdr:to>
    <xdr:cxnSp macro="">
      <xdr:nvCxnSpPr>
        <xdr:cNvPr id="141" name="直線コネクタ 140"/>
        <xdr:cNvCxnSpPr/>
      </xdr:nvCxnSpPr>
      <xdr:spPr>
        <a:xfrm flipV="1">
          <a:off x="4634865" y="969035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102125</xdr:rowOff>
    </xdr:from>
    <xdr:ext cx="405111" cy="259045"/>
    <xdr:sp macro="" textlink="">
      <xdr:nvSpPr>
        <xdr:cNvPr id="142" name="【橋りょう・トンネル】&#10;有形固定資産減価償却率最小値テキスト"/>
        <xdr:cNvSpPr txBox="1"/>
      </xdr:nvSpPr>
      <xdr:spPr>
        <a:xfrm>
          <a:off x="4673600" y="11074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98298</xdr:rowOff>
    </xdr:from>
    <xdr:to>
      <xdr:col>24</xdr:col>
      <xdr:colOff>152400</xdr:colOff>
      <xdr:row>64</xdr:row>
      <xdr:rowOff>98298</xdr:rowOff>
    </xdr:to>
    <xdr:cxnSp macro="">
      <xdr:nvCxnSpPr>
        <xdr:cNvPr id="143" name="直線コネクタ 142"/>
        <xdr:cNvCxnSpPr/>
      </xdr:nvCxnSpPr>
      <xdr:spPr>
        <a:xfrm>
          <a:off x="4546600" y="11071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44" name="【橋りょう・トンネル】&#10;有形固定資産減価償却率最大値テキスト"/>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45" name="直線コネクタ 144"/>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35069</xdr:rowOff>
    </xdr:from>
    <xdr:ext cx="405111" cy="259045"/>
    <xdr:sp macro="" textlink="">
      <xdr:nvSpPr>
        <xdr:cNvPr id="146" name="【橋りょう・トンネル】&#10;有形固定資産減価償却率平均値テキスト"/>
        <xdr:cNvSpPr txBox="1"/>
      </xdr:nvSpPr>
      <xdr:spPr>
        <a:xfrm>
          <a:off x="4673600" y="1015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56642</xdr:rowOff>
    </xdr:from>
    <xdr:to>
      <xdr:col>24</xdr:col>
      <xdr:colOff>114300</xdr:colOff>
      <xdr:row>59</xdr:row>
      <xdr:rowOff>158242</xdr:rowOff>
    </xdr:to>
    <xdr:sp macro="" textlink="">
      <xdr:nvSpPr>
        <xdr:cNvPr id="147" name="フローチャート: 判断 146"/>
        <xdr:cNvSpPr/>
      </xdr:nvSpPr>
      <xdr:spPr>
        <a:xfrm>
          <a:off x="4584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49784</xdr:rowOff>
    </xdr:from>
    <xdr:to>
      <xdr:col>20</xdr:col>
      <xdr:colOff>38100</xdr:colOff>
      <xdr:row>59</xdr:row>
      <xdr:rowOff>151384</xdr:rowOff>
    </xdr:to>
    <xdr:sp macro="" textlink="">
      <xdr:nvSpPr>
        <xdr:cNvPr id="148" name="フローチャート: 判断 147"/>
        <xdr:cNvSpPr/>
      </xdr:nvSpPr>
      <xdr:spPr>
        <a:xfrm>
          <a:off x="3746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45212</xdr:rowOff>
    </xdr:from>
    <xdr:to>
      <xdr:col>15</xdr:col>
      <xdr:colOff>101600</xdr:colOff>
      <xdr:row>59</xdr:row>
      <xdr:rowOff>146812</xdr:rowOff>
    </xdr:to>
    <xdr:sp macro="" textlink="">
      <xdr:nvSpPr>
        <xdr:cNvPr id="149" name="フローチャート: 判断 148"/>
        <xdr:cNvSpPr/>
      </xdr:nvSpPr>
      <xdr:spPr>
        <a:xfrm>
          <a:off x="2857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36068</xdr:rowOff>
    </xdr:from>
    <xdr:to>
      <xdr:col>20</xdr:col>
      <xdr:colOff>38100</xdr:colOff>
      <xdr:row>61</xdr:row>
      <xdr:rowOff>137668</xdr:rowOff>
    </xdr:to>
    <xdr:sp macro="" textlink="">
      <xdr:nvSpPr>
        <xdr:cNvPr id="155" name="楕円 154"/>
        <xdr:cNvSpPr/>
      </xdr:nvSpPr>
      <xdr:spPr>
        <a:xfrm>
          <a:off x="3746500" y="1049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167911</xdr:rowOff>
    </xdr:from>
    <xdr:ext cx="405111" cy="259045"/>
    <xdr:sp macro="" textlink="">
      <xdr:nvSpPr>
        <xdr:cNvPr id="156" name="n_1aveValue【橋りょう・トンネル】&#10;有形固定資産減価償却率"/>
        <xdr:cNvSpPr txBox="1"/>
      </xdr:nvSpPr>
      <xdr:spPr>
        <a:xfrm>
          <a:off x="35820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163339</xdr:rowOff>
    </xdr:from>
    <xdr:ext cx="405111" cy="259045"/>
    <xdr:sp macro="" textlink="">
      <xdr:nvSpPr>
        <xdr:cNvPr id="157" name="n_2aveValue【橋りょう・トンネル】&#10;有形固定資産減価償却率"/>
        <xdr:cNvSpPr txBox="1"/>
      </xdr:nvSpPr>
      <xdr:spPr>
        <a:xfrm>
          <a:off x="2705744" y="993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128795</xdr:rowOff>
    </xdr:from>
    <xdr:ext cx="405111" cy="259045"/>
    <xdr:sp macro="" textlink="">
      <xdr:nvSpPr>
        <xdr:cNvPr id="158" name="n_1mainValue【橋りょう・トンネル】&#10;有形固定資産減価償却率"/>
        <xdr:cNvSpPr txBox="1"/>
      </xdr:nvSpPr>
      <xdr:spPr>
        <a:xfrm>
          <a:off x="3582044" y="1058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9" name="直線コネクタ 16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0" name="テキスト ボックス 16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1" name="直線コネクタ 17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2" name="テキスト ボックス 17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3" name="直線コネクタ 17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4" name="テキスト ボックス 173"/>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5" name="直線コネクタ 17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6" name="テキスト ボックス 175"/>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8" name="テキスト ボックス 17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1628</xdr:rowOff>
    </xdr:from>
    <xdr:to>
      <xdr:col>54</xdr:col>
      <xdr:colOff>189865</xdr:colOff>
      <xdr:row>63</xdr:row>
      <xdr:rowOff>125741</xdr:rowOff>
    </xdr:to>
    <xdr:cxnSp macro="">
      <xdr:nvCxnSpPr>
        <xdr:cNvPr id="180" name="直線コネクタ 179"/>
        <xdr:cNvCxnSpPr/>
      </xdr:nvCxnSpPr>
      <xdr:spPr>
        <a:xfrm flipV="1">
          <a:off x="10476865" y="9602828"/>
          <a:ext cx="0" cy="1324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129568</xdr:rowOff>
    </xdr:from>
    <xdr:ext cx="534377" cy="259045"/>
    <xdr:sp macro="" textlink="">
      <xdr:nvSpPr>
        <xdr:cNvPr id="181" name="【橋りょう・トンネル】&#10;一人当たり有形固定資産（償却資産）額最小値テキスト"/>
        <xdr:cNvSpPr txBox="1"/>
      </xdr:nvSpPr>
      <xdr:spPr>
        <a:xfrm>
          <a:off x="10515600" y="1093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125741</xdr:rowOff>
    </xdr:from>
    <xdr:to>
      <xdr:col>55</xdr:col>
      <xdr:colOff>88900</xdr:colOff>
      <xdr:row>63</xdr:row>
      <xdr:rowOff>125741</xdr:rowOff>
    </xdr:to>
    <xdr:cxnSp macro="">
      <xdr:nvCxnSpPr>
        <xdr:cNvPr id="182" name="直線コネクタ 181"/>
        <xdr:cNvCxnSpPr/>
      </xdr:nvCxnSpPr>
      <xdr:spPr>
        <a:xfrm>
          <a:off x="10388600" y="10927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119755</xdr:rowOff>
    </xdr:from>
    <xdr:ext cx="599010" cy="259045"/>
    <xdr:sp macro="" textlink="">
      <xdr:nvSpPr>
        <xdr:cNvPr id="183" name="【橋りょう・トンネル】&#10;一人当たり有形固定資産（償却資産）額最大値テキスト"/>
        <xdr:cNvSpPr txBox="1"/>
      </xdr:nvSpPr>
      <xdr:spPr>
        <a:xfrm>
          <a:off x="10515600" y="937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1628</xdr:rowOff>
    </xdr:from>
    <xdr:to>
      <xdr:col>55</xdr:col>
      <xdr:colOff>88900</xdr:colOff>
      <xdr:row>56</xdr:row>
      <xdr:rowOff>1628</xdr:rowOff>
    </xdr:to>
    <xdr:cxnSp macro="">
      <xdr:nvCxnSpPr>
        <xdr:cNvPr id="184" name="直線コネクタ 183"/>
        <xdr:cNvCxnSpPr/>
      </xdr:nvCxnSpPr>
      <xdr:spPr>
        <a:xfrm>
          <a:off x="10388600" y="9602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24254</xdr:rowOff>
    </xdr:from>
    <xdr:ext cx="599010" cy="259045"/>
    <xdr:sp macro="" textlink="">
      <xdr:nvSpPr>
        <xdr:cNvPr id="185" name="【橋りょう・トンネル】&#10;一人当たり有形固定資産（償却資産）額平均値テキスト"/>
        <xdr:cNvSpPr txBox="1"/>
      </xdr:nvSpPr>
      <xdr:spPr>
        <a:xfrm>
          <a:off x="10515600" y="10482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45827</xdr:rowOff>
    </xdr:from>
    <xdr:to>
      <xdr:col>55</xdr:col>
      <xdr:colOff>50800</xdr:colOff>
      <xdr:row>61</xdr:row>
      <xdr:rowOff>147427</xdr:rowOff>
    </xdr:to>
    <xdr:sp macro="" textlink="">
      <xdr:nvSpPr>
        <xdr:cNvPr id="186" name="フローチャート: 判断 185"/>
        <xdr:cNvSpPr/>
      </xdr:nvSpPr>
      <xdr:spPr>
        <a:xfrm>
          <a:off x="10426700" y="1050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62702</xdr:rowOff>
    </xdr:from>
    <xdr:to>
      <xdr:col>50</xdr:col>
      <xdr:colOff>165100</xdr:colOff>
      <xdr:row>61</xdr:row>
      <xdr:rowOff>164302</xdr:rowOff>
    </xdr:to>
    <xdr:sp macro="" textlink="">
      <xdr:nvSpPr>
        <xdr:cNvPr id="187" name="フローチャート: 判断 186"/>
        <xdr:cNvSpPr/>
      </xdr:nvSpPr>
      <xdr:spPr>
        <a:xfrm>
          <a:off x="9588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99306</xdr:rowOff>
    </xdr:from>
    <xdr:to>
      <xdr:col>46</xdr:col>
      <xdr:colOff>38100</xdr:colOff>
      <xdr:row>62</xdr:row>
      <xdr:rowOff>29456</xdr:rowOff>
    </xdr:to>
    <xdr:sp macro="" textlink="">
      <xdr:nvSpPr>
        <xdr:cNvPr id="188" name="フローチャート: 判断 187"/>
        <xdr:cNvSpPr/>
      </xdr:nvSpPr>
      <xdr:spPr>
        <a:xfrm>
          <a:off x="8699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69786</xdr:rowOff>
    </xdr:from>
    <xdr:to>
      <xdr:col>50</xdr:col>
      <xdr:colOff>165100</xdr:colOff>
      <xdr:row>62</xdr:row>
      <xdr:rowOff>171386</xdr:rowOff>
    </xdr:to>
    <xdr:sp macro="" textlink="">
      <xdr:nvSpPr>
        <xdr:cNvPr id="194" name="楕円 193"/>
        <xdr:cNvSpPr/>
      </xdr:nvSpPr>
      <xdr:spPr>
        <a:xfrm>
          <a:off x="9588500" y="106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9379</xdr:rowOff>
    </xdr:from>
    <xdr:ext cx="599010" cy="259045"/>
    <xdr:sp macro="" textlink="">
      <xdr:nvSpPr>
        <xdr:cNvPr id="195" name="n_1aveValue【橋りょう・トンネル】&#10;一人当たり有形固定資産（償却資産）額"/>
        <xdr:cNvSpPr txBox="1"/>
      </xdr:nvSpPr>
      <xdr:spPr>
        <a:xfrm>
          <a:off x="93270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45983</xdr:rowOff>
    </xdr:from>
    <xdr:ext cx="599010" cy="259045"/>
    <xdr:sp macro="" textlink="">
      <xdr:nvSpPr>
        <xdr:cNvPr id="196" name="n_2aveValue【橋りょう・トンネル】&#10;一人当たり有形固定資産（償却資産）額"/>
        <xdr:cNvSpPr txBox="1"/>
      </xdr:nvSpPr>
      <xdr:spPr>
        <a:xfrm>
          <a:off x="8450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162513</xdr:rowOff>
    </xdr:from>
    <xdr:ext cx="534377" cy="259045"/>
    <xdr:sp macro="" textlink="">
      <xdr:nvSpPr>
        <xdr:cNvPr id="197" name="n_1mainValue【橋りょう・トンネル】&#10;一人当たり有形固定資産（償却資産）額"/>
        <xdr:cNvSpPr txBox="1"/>
      </xdr:nvSpPr>
      <xdr:spPr>
        <a:xfrm>
          <a:off x="9359411" y="1079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8" name="テキスト ボックス 20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9" name="直線コネクタ 20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0" name="テキスト ボックス 20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1" name="直線コネクタ 21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2" name="テキスト ボックス 21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3" name="直線コネクタ 21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4" name="テキスト ボックス 21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5" name="直線コネクタ 21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16" name="テキスト ボックス 21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8" name="テキスト ボックス 21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170687</xdr:rowOff>
    </xdr:from>
    <xdr:to>
      <xdr:col>24</xdr:col>
      <xdr:colOff>62865</xdr:colOff>
      <xdr:row>86</xdr:row>
      <xdr:rowOff>88392</xdr:rowOff>
    </xdr:to>
    <xdr:cxnSp macro="">
      <xdr:nvCxnSpPr>
        <xdr:cNvPr id="220" name="直線コネクタ 219"/>
        <xdr:cNvCxnSpPr/>
      </xdr:nvCxnSpPr>
      <xdr:spPr>
        <a:xfrm flipV="1">
          <a:off x="4634865" y="13543787"/>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92219</xdr:rowOff>
    </xdr:from>
    <xdr:ext cx="405111" cy="259045"/>
    <xdr:sp macro="" textlink="">
      <xdr:nvSpPr>
        <xdr:cNvPr id="221" name="【公営住宅】&#10;有形固定資産減価償却率最小値テキスト"/>
        <xdr:cNvSpPr txBox="1"/>
      </xdr:nvSpPr>
      <xdr:spPr>
        <a:xfrm>
          <a:off x="4673600" y="1483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88392</xdr:rowOff>
    </xdr:from>
    <xdr:to>
      <xdr:col>24</xdr:col>
      <xdr:colOff>152400</xdr:colOff>
      <xdr:row>86</xdr:row>
      <xdr:rowOff>88392</xdr:rowOff>
    </xdr:to>
    <xdr:cxnSp macro="">
      <xdr:nvCxnSpPr>
        <xdr:cNvPr id="222" name="直線コネクタ 221"/>
        <xdr:cNvCxnSpPr/>
      </xdr:nvCxnSpPr>
      <xdr:spPr>
        <a:xfrm>
          <a:off x="4546600" y="1483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117364</xdr:rowOff>
    </xdr:from>
    <xdr:ext cx="405111" cy="259045"/>
    <xdr:sp macro="" textlink="">
      <xdr:nvSpPr>
        <xdr:cNvPr id="223" name="【公営住宅】&#10;有形固定資産減価償却率最大値テキスト"/>
        <xdr:cNvSpPr txBox="1"/>
      </xdr:nvSpPr>
      <xdr:spPr>
        <a:xfrm>
          <a:off x="4673600" y="1331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170687</xdr:rowOff>
    </xdr:from>
    <xdr:to>
      <xdr:col>24</xdr:col>
      <xdr:colOff>152400</xdr:colOff>
      <xdr:row>78</xdr:row>
      <xdr:rowOff>170687</xdr:rowOff>
    </xdr:to>
    <xdr:cxnSp macro="">
      <xdr:nvCxnSpPr>
        <xdr:cNvPr id="224" name="直線コネクタ 223"/>
        <xdr:cNvCxnSpPr/>
      </xdr:nvCxnSpPr>
      <xdr:spPr>
        <a:xfrm>
          <a:off x="4546600" y="1354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48023</xdr:rowOff>
    </xdr:from>
    <xdr:ext cx="405111" cy="259045"/>
    <xdr:sp macro="" textlink="">
      <xdr:nvSpPr>
        <xdr:cNvPr id="225" name="【公営住宅】&#10;有形固定資産減価償却率平均値テキスト"/>
        <xdr:cNvSpPr txBox="1"/>
      </xdr:nvSpPr>
      <xdr:spPr>
        <a:xfrm>
          <a:off x="4673600" y="14106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69596</xdr:rowOff>
    </xdr:from>
    <xdr:to>
      <xdr:col>24</xdr:col>
      <xdr:colOff>114300</xdr:colOff>
      <xdr:row>82</xdr:row>
      <xdr:rowOff>171196</xdr:rowOff>
    </xdr:to>
    <xdr:sp macro="" textlink="">
      <xdr:nvSpPr>
        <xdr:cNvPr id="226" name="フローチャート: 判断 225"/>
        <xdr:cNvSpPr/>
      </xdr:nvSpPr>
      <xdr:spPr>
        <a:xfrm>
          <a:off x="45847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27" name="フローチャート: 判断 226"/>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122174</xdr:rowOff>
    </xdr:from>
    <xdr:to>
      <xdr:col>15</xdr:col>
      <xdr:colOff>101600</xdr:colOff>
      <xdr:row>83</xdr:row>
      <xdr:rowOff>52324</xdr:rowOff>
    </xdr:to>
    <xdr:sp macro="" textlink="">
      <xdr:nvSpPr>
        <xdr:cNvPr id="228" name="フローチャート: 判断 227"/>
        <xdr:cNvSpPr/>
      </xdr:nvSpPr>
      <xdr:spPr>
        <a:xfrm>
          <a:off x="2857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87885</xdr:rowOff>
    </xdr:from>
    <xdr:to>
      <xdr:col>20</xdr:col>
      <xdr:colOff>38100</xdr:colOff>
      <xdr:row>84</xdr:row>
      <xdr:rowOff>18035</xdr:rowOff>
    </xdr:to>
    <xdr:sp macro="" textlink="">
      <xdr:nvSpPr>
        <xdr:cNvPr id="234" name="楕円 233"/>
        <xdr:cNvSpPr/>
      </xdr:nvSpPr>
      <xdr:spPr>
        <a:xfrm>
          <a:off x="3746500" y="143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48277</xdr:rowOff>
    </xdr:from>
    <xdr:ext cx="405111" cy="259045"/>
    <xdr:sp macro="" textlink="">
      <xdr:nvSpPr>
        <xdr:cNvPr id="235" name="n_1aveValue【公営住宅】&#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68851</xdr:rowOff>
    </xdr:from>
    <xdr:ext cx="405111" cy="259045"/>
    <xdr:sp macro="" textlink="">
      <xdr:nvSpPr>
        <xdr:cNvPr id="236" name="n_2aveValue【公営住宅】&#10;有形固定資産減価償却率"/>
        <xdr:cNvSpPr txBox="1"/>
      </xdr:nvSpPr>
      <xdr:spPr>
        <a:xfrm>
          <a:off x="2705744" y="1395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9162</xdr:rowOff>
    </xdr:from>
    <xdr:ext cx="405111" cy="259045"/>
    <xdr:sp macro="" textlink="">
      <xdr:nvSpPr>
        <xdr:cNvPr id="237" name="n_1mainValue【公営住宅】&#10;有形固定資産減価償却率"/>
        <xdr:cNvSpPr txBox="1"/>
      </xdr:nvSpPr>
      <xdr:spPr>
        <a:xfrm>
          <a:off x="3582044" y="1441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5" name="正方形/長方形 24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6" name="テキスト ボックス 24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7" name="直線コネクタ 24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48" name="直線コネクタ 24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49" name="テキスト ボックス 24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0" name="直線コネクタ 24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1" name="テキスト ボックス 25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52" name="直線コネクタ 25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53" name="テキスト ボックス 25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5" name="テキスト ボックス 25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7238</xdr:rowOff>
    </xdr:from>
    <xdr:to>
      <xdr:col>54</xdr:col>
      <xdr:colOff>189865</xdr:colOff>
      <xdr:row>85</xdr:row>
      <xdr:rowOff>42672</xdr:rowOff>
    </xdr:to>
    <xdr:cxnSp macro="">
      <xdr:nvCxnSpPr>
        <xdr:cNvPr id="257" name="直線コネクタ 256"/>
        <xdr:cNvCxnSpPr/>
      </xdr:nvCxnSpPr>
      <xdr:spPr>
        <a:xfrm flipV="1">
          <a:off x="10476865" y="13380338"/>
          <a:ext cx="0" cy="12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46499</xdr:rowOff>
    </xdr:from>
    <xdr:ext cx="469744" cy="259045"/>
    <xdr:sp macro="" textlink="">
      <xdr:nvSpPr>
        <xdr:cNvPr id="258" name="【公営住宅】&#10;一人当たり面積最小値テキスト"/>
        <xdr:cNvSpPr txBox="1"/>
      </xdr:nvSpPr>
      <xdr:spPr>
        <a:xfrm>
          <a:off x="10515600" y="1461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42672</xdr:rowOff>
    </xdr:from>
    <xdr:to>
      <xdr:col>55</xdr:col>
      <xdr:colOff>88900</xdr:colOff>
      <xdr:row>85</xdr:row>
      <xdr:rowOff>42672</xdr:rowOff>
    </xdr:to>
    <xdr:cxnSp macro="">
      <xdr:nvCxnSpPr>
        <xdr:cNvPr id="259" name="直線コネクタ 258"/>
        <xdr:cNvCxnSpPr/>
      </xdr:nvCxnSpPr>
      <xdr:spPr>
        <a:xfrm>
          <a:off x="10388600" y="1461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125365</xdr:rowOff>
    </xdr:from>
    <xdr:ext cx="469744" cy="259045"/>
    <xdr:sp macro="" textlink="">
      <xdr:nvSpPr>
        <xdr:cNvPr id="260" name="【公営住宅】&#10;一人当たり面積最大値テキスト"/>
        <xdr:cNvSpPr txBox="1"/>
      </xdr:nvSpPr>
      <xdr:spPr>
        <a:xfrm>
          <a:off x="10515600" y="1315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7238</xdr:rowOff>
    </xdr:from>
    <xdr:to>
      <xdr:col>55</xdr:col>
      <xdr:colOff>88900</xdr:colOff>
      <xdr:row>78</xdr:row>
      <xdr:rowOff>7238</xdr:rowOff>
    </xdr:to>
    <xdr:cxnSp macro="">
      <xdr:nvCxnSpPr>
        <xdr:cNvPr id="261" name="直線コネクタ 260"/>
        <xdr:cNvCxnSpPr/>
      </xdr:nvCxnSpPr>
      <xdr:spPr>
        <a:xfrm>
          <a:off x="10388600" y="1338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32021</xdr:rowOff>
    </xdr:from>
    <xdr:ext cx="469744" cy="259045"/>
    <xdr:sp macro="" textlink="">
      <xdr:nvSpPr>
        <xdr:cNvPr id="262" name="【公営住宅】&#10;一人当たり面積平均値テキスト"/>
        <xdr:cNvSpPr txBox="1"/>
      </xdr:nvSpPr>
      <xdr:spPr>
        <a:xfrm>
          <a:off x="10515600" y="1426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53594</xdr:rowOff>
    </xdr:from>
    <xdr:to>
      <xdr:col>55</xdr:col>
      <xdr:colOff>50800</xdr:colOff>
      <xdr:row>83</xdr:row>
      <xdr:rowOff>155194</xdr:rowOff>
    </xdr:to>
    <xdr:sp macro="" textlink="">
      <xdr:nvSpPr>
        <xdr:cNvPr id="263" name="フローチャート: 判断 262"/>
        <xdr:cNvSpPr/>
      </xdr:nvSpPr>
      <xdr:spPr>
        <a:xfrm>
          <a:off x="10426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83883</xdr:rowOff>
    </xdr:from>
    <xdr:to>
      <xdr:col>50</xdr:col>
      <xdr:colOff>165100</xdr:colOff>
      <xdr:row>84</xdr:row>
      <xdr:rowOff>14033</xdr:rowOff>
    </xdr:to>
    <xdr:sp macro="" textlink="">
      <xdr:nvSpPr>
        <xdr:cNvPr id="264" name="フローチャート: 判断 263"/>
        <xdr:cNvSpPr/>
      </xdr:nvSpPr>
      <xdr:spPr>
        <a:xfrm>
          <a:off x="9588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74740</xdr:rowOff>
    </xdr:from>
    <xdr:to>
      <xdr:col>46</xdr:col>
      <xdr:colOff>38100</xdr:colOff>
      <xdr:row>84</xdr:row>
      <xdr:rowOff>4890</xdr:rowOff>
    </xdr:to>
    <xdr:sp macro="" textlink="">
      <xdr:nvSpPr>
        <xdr:cNvPr id="265" name="フローチャート: 判断 264"/>
        <xdr:cNvSpPr/>
      </xdr:nvSpPr>
      <xdr:spPr>
        <a:xfrm>
          <a:off x="8699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84455</xdr:rowOff>
    </xdr:from>
    <xdr:to>
      <xdr:col>50</xdr:col>
      <xdr:colOff>165100</xdr:colOff>
      <xdr:row>85</xdr:row>
      <xdr:rowOff>14605</xdr:rowOff>
    </xdr:to>
    <xdr:sp macro="" textlink="">
      <xdr:nvSpPr>
        <xdr:cNvPr id="271" name="楕円 270"/>
        <xdr:cNvSpPr/>
      </xdr:nvSpPr>
      <xdr:spPr>
        <a:xfrm>
          <a:off x="9588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30560</xdr:rowOff>
    </xdr:from>
    <xdr:ext cx="469744" cy="259045"/>
    <xdr:sp macro="" textlink="">
      <xdr:nvSpPr>
        <xdr:cNvPr id="272" name="n_1aveValue【公営住宅】&#10;一人当たり面積"/>
        <xdr:cNvSpPr txBox="1"/>
      </xdr:nvSpPr>
      <xdr:spPr>
        <a:xfrm>
          <a:off x="93917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21417</xdr:rowOff>
    </xdr:from>
    <xdr:ext cx="469744" cy="259045"/>
    <xdr:sp macro="" textlink="">
      <xdr:nvSpPr>
        <xdr:cNvPr id="273" name="n_2aveValue【公営住宅】&#10;一人当たり面積"/>
        <xdr:cNvSpPr txBox="1"/>
      </xdr:nvSpPr>
      <xdr:spPr>
        <a:xfrm>
          <a:off x="8515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5732</xdr:rowOff>
    </xdr:from>
    <xdr:ext cx="469744" cy="259045"/>
    <xdr:sp macro="" textlink="">
      <xdr:nvSpPr>
        <xdr:cNvPr id="274" name="n_1mainValue【公営住宅】&#10;一人当たり面積"/>
        <xdr:cNvSpPr txBox="1"/>
      </xdr:nvSpPr>
      <xdr:spPr>
        <a:xfrm>
          <a:off x="9391727" y="1457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1" name="テキスト ボックス 30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2" name="直線コネクタ 3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3" name="テキスト ボックス 30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4" name="直線コネクタ 3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5" name="テキスト ボックス 3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6" name="直線コネクタ 3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7" name="テキスト ボックス 3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8" name="直線コネクタ 3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9" name="テキスト ボックス 3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0" name="直線コネクタ 3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1" name="テキスト ボックス 31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2" name="直線コネクタ 3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3" name="テキスト ボックス 3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146685</xdr:rowOff>
    </xdr:from>
    <xdr:to>
      <xdr:col>85</xdr:col>
      <xdr:colOff>126364</xdr:colOff>
      <xdr:row>42</xdr:row>
      <xdr:rowOff>19050</xdr:rowOff>
    </xdr:to>
    <xdr:cxnSp macro="">
      <xdr:nvCxnSpPr>
        <xdr:cNvPr id="315" name="直線コネクタ 314"/>
        <xdr:cNvCxnSpPr/>
      </xdr:nvCxnSpPr>
      <xdr:spPr>
        <a:xfrm flipV="1">
          <a:off x="16318864" y="580453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16"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17" name="直線コネクタ 316"/>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93362</xdr:rowOff>
    </xdr:from>
    <xdr:ext cx="405111" cy="259045"/>
    <xdr:sp macro="" textlink="">
      <xdr:nvSpPr>
        <xdr:cNvPr id="318" name="【認定こども園・幼稚園・保育所】&#10;有形固定資産減価償却率最大値テキスト"/>
        <xdr:cNvSpPr txBox="1"/>
      </xdr:nvSpPr>
      <xdr:spPr>
        <a:xfrm>
          <a:off x="16357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146685</xdr:rowOff>
    </xdr:from>
    <xdr:to>
      <xdr:col>86</xdr:col>
      <xdr:colOff>25400</xdr:colOff>
      <xdr:row>33</xdr:row>
      <xdr:rowOff>146685</xdr:rowOff>
    </xdr:to>
    <xdr:cxnSp macro="">
      <xdr:nvCxnSpPr>
        <xdr:cNvPr id="319" name="直線コネクタ 318"/>
        <xdr:cNvCxnSpPr/>
      </xdr:nvCxnSpPr>
      <xdr:spPr>
        <a:xfrm>
          <a:off x="16230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11447</xdr:rowOff>
    </xdr:from>
    <xdr:ext cx="405111" cy="259045"/>
    <xdr:sp macro="" textlink="">
      <xdr:nvSpPr>
        <xdr:cNvPr id="320" name="【認定こども園・幼稚園・保育所】&#10;有形固定資産減価償却率平均値テキスト"/>
        <xdr:cNvSpPr txBox="1"/>
      </xdr:nvSpPr>
      <xdr:spPr>
        <a:xfrm>
          <a:off x="163576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321" name="フローチャート: 判断 320"/>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168275</xdr:rowOff>
    </xdr:from>
    <xdr:to>
      <xdr:col>81</xdr:col>
      <xdr:colOff>101600</xdr:colOff>
      <xdr:row>38</xdr:row>
      <xdr:rowOff>98425</xdr:rowOff>
    </xdr:to>
    <xdr:sp macro="" textlink="">
      <xdr:nvSpPr>
        <xdr:cNvPr id="322" name="フローチャート: 判断 321"/>
        <xdr:cNvSpPr/>
      </xdr:nvSpPr>
      <xdr:spPr>
        <a:xfrm>
          <a:off x="15430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8255</xdr:rowOff>
    </xdr:from>
    <xdr:to>
      <xdr:col>76</xdr:col>
      <xdr:colOff>165100</xdr:colOff>
      <xdr:row>38</xdr:row>
      <xdr:rowOff>109855</xdr:rowOff>
    </xdr:to>
    <xdr:sp macro="" textlink="">
      <xdr:nvSpPr>
        <xdr:cNvPr id="323" name="フローチャート: 判断 322"/>
        <xdr:cNvSpPr/>
      </xdr:nvSpPr>
      <xdr:spPr>
        <a:xfrm>
          <a:off x="14541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4" name="テキスト ボックス 3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5" name="テキスト ボックス 3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6" name="テキスト ボックス 3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7" name="テキスト ボックス 3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8" name="テキスト ボックス 3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101600</xdr:rowOff>
    </xdr:from>
    <xdr:to>
      <xdr:col>81</xdr:col>
      <xdr:colOff>101600</xdr:colOff>
      <xdr:row>39</xdr:row>
      <xdr:rowOff>31750</xdr:rowOff>
    </xdr:to>
    <xdr:sp macro="" textlink="">
      <xdr:nvSpPr>
        <xdr:cNvPr id="329" name="楕円 328"/>
        <xdr:cNvSpPr/>
      </xdr:nvSpPr>
      <xdr:spPr>
        <a:xfrm>
          <a:off x="15430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114952</xdr:rowOff>
    </xdr:from>
    <xdr:ext cx="405111" cy="259045"/>
    <xdr:sp macro="" textlink="">
      <xdr:nvSpPr>
        <xdr:cNvPr id="330" name="n_1aveValue【認定こども園・幼稚園・保育所】&#10;有形固定資産減価償却率"/>
        <xdr:cNvSpPr txBox="1"/>
      </xdr:nvSpPr>
      <xdr:spPr>
        <a:xfrm>
          <a:off x="152660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126382</xdr:rowOff>
    </xdr:from>
    <xdr:ext cx="405111" cy="259045"/>
    <xdr:sp macro="" textlink="">
      <xdr:nvSpPr>
        <xdr:cNvPr id="331" name="n_2aveValue【認定こども園・幼稚園・保育所】&#10;有形固定資産減価償却率"/>
        <xdr:cNvSpPr txBox="1"/>
      </xdr:nvSpPr>
      <xdr:spPr>
        <a:xfrm>
          <a:off x="14389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22877</xdr:rowOff>
    </xdr:from>
    <xdr:ext cx="405111" cy="259045"/>
    <xdr:sp macro="" textlink="">
      <xdr:nvSpPr>
        <xdr:cNvPr id="332" name="n_1mainValue【認定こども園・幼稚園・保育所】&#10;有形固定資産減価償却率"/>
        <xdr:cNvSpPr txBox="1"/>
      </xdr:nvSpPr>
      <xdr:spPr>
        <a:xfrm>
          <a:off x="152660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3" name="正方形/長方形 3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4" name="正方形/長方形 3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5" name="正方形/長方形 3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6" name="正方形/長方形 3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7" name="正方形/長方形 3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8" name="正方形/長方形 3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9" name="正方形/長方形 3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0" name="正方形/長方形 3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1" name="テキスト ボックス 3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2" name="直線コネクタ 3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3" name="直線コネクタ 34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44" name="テキスト ボックス 34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5" name="直線コネクタ 34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46" name="テキスト ボックス 34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7" name="直線コネクタ 34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48" name="テキスト ボックス 34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9" name="直線コネクタ 34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0" name="テキスト ボックス 34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1" name="直線コネクタ 3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2" name="テキスト ボックス 35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149352</xdr:rowOff>
    </xdr:from>
    <xdr:to>
      <xdr:col>116</xdr:col>
      <xdr:colOff>62864</xdr:colOff>
      <xdr:row>41</xdr:row>
      <xdr:rowOff>28194</xdr:rowOff>
    </xdr:to>
    <xdr:cxnSp macro="">
      <xdr:nvCxnSpPr>
        <xdr:cNvPr id="354" name="直線コネクタ 353"/>
        <xdr:cNvCxnSpPr/>
      </xdr:nvCxnSpPr>
      <xdr:spPr>
        <a:xfrm flipV="1">
          <a:off x="22160864" y="580720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32021</xdr:rowOff>
    </xdr:from>
    <xdr:ext cx="469744" cy="259045"/>
    <xdr:sp macro="" textlink="">
      <xdr:nvSpPr>
        <xdr:cNvPr id="355" name="【認定こども園・幼稚園・保育所】&#10;一人当たり面積最小値テキスト"/>
        <xdr:cNvSpPr txBox="1"/>
      </xdr:nvSpPr>
      <xdr:spPr>
        <a:xfrm>
          <a:off x="22199600" y="706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28194</xdr:rowOff>
    </xdr:from>
    <xdr:to>
      <xdr:col>116</xdr:col>
      <xdr:colOff>152400</xdr:colOff>
      <xdr:row>41</xdr:row>
      <xdr:rowOff>28194</xdr:rowOff>
    </xdr:to>
    <xdr:cxnSp macro="">
      <xdr:nvCxnSpPr>
        <xdr:cNvPr id="356" name="直線コネクタ 355"/>
        <xdr:cNvCxnSpPr/>
      </xdr:nvCxnSpPr>
      <xdr:spPr>
        <a:xfrm>
          <a:off x="22072600" y="705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96029</xdr:rowOff>
    </xdr:from>
    <xdr:ext cx="469744" cy="259045"/>
    <xdr:sp macro="" textlink="">
      <xdr:nvSpPr>
        <xdr:cNvPr id="357" name="【認定こども園・幼稚園・保育所】&#10;一人当たり面積最大値テキスト"/>
        <xdr:cNvSpPr txBox="1"/>
      </xdr:nvSpPr>
      <xdr:spPr>
        <a:xfrm>
          <a:off x="22199600" y="558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149352</xdr:rowOff>
    </xdr:from>
    <xdr:to>
      <xdr:col>116</xdr:col>
      <xdr:colOff>152400</xdr:colOff>
      <xdr:row>33</xdr:row>
      <xdr:rowOff>149352</xdr:rowOff>
    </xdr:to>
    <xdr:cxnSp macro="">
      <xdr:nvCxnSpPr>
        <xdr:cNvPr id="358" name="直線コネクタ 357"/>
        <xdr:cNvCxnSpPr/>
      </xdr:nvCxnSpPr>
      <xdr:spPr>
        <a:xfrm>
          <a:off x="22072600" y="580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359"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60" name="フローチャート: 判断 359"/>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100838</xdr:rowOff>
    </xdr:from>
    <xdr:to>
      <xdr:col>112</xdr:col>
      <xdr:colOff>38100</xdr:colOff>
      <xdr:row>39</xdr:row>
      <xdr:rowOff>30988</xdr:rowOff>
    </xdr:to>
    <xdr:sp macro="" textlink="">
      <xdr:nvSpPr>
        <xdr:cNvPr id="361" name="フローチャート: 判断 360"/>
        <xdr:cNvSpPr/>
      </xdr:nvSpPr>
      <xdr:spPr>
        <a:xfrm>
          <a:off x="21272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125984</xdr:rowOff>
    </xdr:from>
    <xdr:to>
      <xdr:col>107</xdr:col>
      <xdr:colOff>101600</xdr:colOff>
      <xdr:row>39</xdr:row>
      <xdr:rowOff>56134</xdr:rowOff>
    </xdr:to>
    <xdr:sp macro="" textlink="">
      <xdr:nvSpPr>
        <xdr:cNvPr id="362" name="フローチャート: 判断 361"/>
        <xdr:cNvSpPr/>
      </xdr:nvSpPr>
      <xdr:spPr>
        <a:xfrm>
          <a:off x="20383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3" name="テキスト ボックス 3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4" name="テキスト ボックス 3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5" name="テキスト ボックス 3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6" name="テキスト ボックス 3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7" name="テキスト ボックス 3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164846</xdr:rowOff>
    </xdr:from>
    <xdr:to>
      <xdr:col>112</xdr:col>
      <xdr:colOff>38100</xdr:colOff>
      <xdr:row>38</xdr:row>
      <xdr:rowOff>94996</xdr:rowOff>
    </xdr:to>
    <xdr:sp macro="" textlink="">
      <xdr:nvSpPr>
        <xdr:cNvPr id="368" name="楕円 367"/>
        <xdr:cNvSpPr/>
      </xdr:nvSpPr>
      <xdr:spPr>
        <a:xfrm>
          <a:off x="21272500" y="65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22115</xdr:rowOff>
    </xdr:from>
    <xdr:ext cx="469744" cy="259045"/>
    <xdr:sp macro="" textlink="">
      <xdr:nvSpPr>
        <xdr:cNvPr id="369" name="n_1aveValue【認定こども園・幼稚園・保育所】&#10;一人当たり面積"/>
        <xdr:cNvSpPr txBox="1"/>
      </xdr:nvSpPr>
      <xdr:spPr>
        <a:xfrm>
          <a:off x="210757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72661</xdr:rowOff>
    </xdr:from>
    <xdr:ext cx="469744" cy="259045"/>
    <xdr:sp macro="" textlink="">
      <xdr:nvSpPr>
        <xdr:cNvPr id="370" name="n_2aveValue【認定こども園・幼稚園・保育所】&#10;一人当たり面積"/>
        <xdr:cNvSpPr txBox="1"/>
      </xdr:nvSpPr>
      <xdr:spPr>
        <a:xfrm>
          <a:off x="20199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111523</xdr:rowOff>
    </xdr:from>
    <xdr:ext cx="469744" cy="259045"/>
    <xdr:sp macro="" textlink="">
      <xdr:nvSpPr>
        <xdr:cNvPr id="371" name="n_1mainValue【認定こども園・幼稚園・保育所】&#10;一人当たり面積"/>
        <xdr:cNvSpPr txBox="1"/>
      </xdr:nvSpPr>
      <xdr:spPr>
        <a:xfrm>
          <a:off x="21075727"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2" name="正方形/長方形 3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3" name="正方形/長方形 3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4" name="正方形/長方形 3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5" name="正方形/長方形 3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6" name="正方形/長方形 3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7" name="正方形/長方形 3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8" name="正方形/長方形 3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9" name="正方形/長方形 3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0" name="テキスト ボックス 3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1" name="直線コネクタ 3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2" name="テキスト ボックス 38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83" name="直線コネクタ 38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84" name="テキスト ボックス 38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5" name="直線コネクタ 38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86" name="テキスト ボックス 38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7" name="直線コネクタ 38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88" name="テキスト ボックス 38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89" name="直線コネクタ 38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0" name="テキスト ボックス 38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1" name="直線コネクタ 39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2" name="テキスト ボックス 39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3" name="直線コネクタ 39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94" name="テキスト ボックス 39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5" name="直線コネクタ 3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6" name="テキスト ボックス 39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9797</xdr:rowOff>
    </xdr:from>
    <xdr:to>
      <xdr:col>85</xdr:col>
      <xdr:colOff>126364</xdr:colOff>
      <xdr:row>64</xdr:row>
      <xdr:rowOff>133894</xdr:rowOff>
    </xdr:to>
    <xdr:cxnSp macro="">
      <xdr:nvCxnSpPr>
        <xdr:cNvPr id="398" name="直線コネクタ 397"/>
        <xdr:cNvCxnSpPr/>
      </xdr:nvCxnSpPr>
      <xdr:spPr>
        <a:xfrm flipV="1">
          <a:off x="16318864" y="9610997"/>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137721</xdr:rowOff>
    </xdr:from>
    <xdr:ext cx="405111" cy="259045"/>
    <xdr:sp macro="" textlink="">
      <xdr:nvSpPr>
        <xdr:cNvPr id="399" name="【学校施設】&#10;有形固定資産減価償却率最小値テキスト"/>
        <xdr:cNvSpPr txBox="1"/>
      </xdr:nvSpPr>
      <xdr:spPr>
        <a:xfrm>
          <a:off x="16357600" y="111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133894</xdr:rowOff>
    </xdr:from>
    <xdr:to>
      <xdr:col>86</xdr:col>
      <xdr:colOff>25400</xdr:colOff>
      <xdr:row>64</xdr:row>
      <xdr:rowOff>133894</xdr:rowOff>
    </xdr:to>
    <xdr:cxnSp macro="">
      <xdr:nvCxnSpPr>
        <xdr:cNvPr id="400" name="直線コネクタ 399"/>
        <xdr:cNvCxnSpPr/>
      </xdr:nvCxnSpPr>
      <xdr:spPr>
        <a:xfrm>
          <a:off x="16230600" y="1110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127924</xdr:rowOff>
    </xdr:from>
    <xdr:ext cx="405111" cy="259045"/>
    <xdr:sp macro="" textlink="">
      <xdr:nvSpPr>
        <xdr:cNvPr id="401" name="【学校施設】&#10;有形固定資産減価償却率最大値テキスト"/>
        <xdr:cNvSpPr txBox="1"/>
      </xdr:nvSpPr>
      <xdr:spPr>
        <a:xfrm>
          <a:off x="16357600" y="9386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9797</xdr:rowOff>
    </xdr:from>
    <xdr:to>
      <xdr:col>86</xdr:col>
      <xdr:colOff>25400</xdr:colOff>
      <xdr:row>56</xdr:row>
      <xdr:rowOff>9797</xdr:rowOff>
    </xdr:to>
    <xdr:cxnSp macro="">
      <xdr:nvCxnSpPr>
        <xdr:cNvPr id="402" name="直線コネクタ 401"/>
        <xdr:cNvCxnSpPr/>
      </xdr:nvCxnSpPr>
      <xdr:spPr>
        <a:xfrm>
          <a:off x="16230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403" name="【学校施設】&#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404" name="フローチャート: 判断 403"/>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405" name="フローチャート: 判断 404"/>
        <xdr:cNvSpPr/>
      </xdr:nvSpPr>
      <xdr:spPr>
        <a:xfrm>
          <a:off x="15430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102688</xdr:rowOff>
    </xdr:from>
    <xdr:to>
      <xdr:col>76</xdr:col>
      <xdr:colOff>165100</xdr:colOff>
      <xdr:row>61</xdr:row>
      <xdr:rowOff>32838</xdr:rowOff>
    </xdr:to>
    <xdr:sp macro="" textlink="">
      <xdr:nvSpPr>
        <xdr:cNvPr id="406" name="フローチャート: 判断 405"/>
        <xdr:cNvSpPr/>
      </xdr:nvSpPr>
      <xdr:spPr>
        <a:xfrm>
          <a:off x="14541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7" name="テキスト ボックス 4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8" name="テキスト ボックス 4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9" name="テキスト ボックス 4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0" name="テキスト ボックス 4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1" name="テキスト ボックス 4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123916</xdr:rowOff>
    </xdr:from>
    <xdr:to>
      <xdr:col>81</xdr:col>
      <xdr:colOff>101600</xdr:colOff>
      <xdr:row>60</xdr:row>
      <xdr:rowOff>54066</xdr:rowOff>
    </xdr:to>
    <xdr:sp macro="" textlink="">
      <xdr:nvSpPr>
        <xdr:cNvPr id="412" name="楕円 411"/>
        <xdr:cNvSpPr/>
      </xdr:nvSpPr>
      <xdr:spPr>
        <a:xfrm>
          <a:off x="15430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146430</xdr:rowOff>
    </xdr:from>
    <xdr:ext cx="405111" cy="259045"/>
    <xdr:sp macro="" textlink="">
      <xdr:nvSpPr>
        <xdr:cNvPr id="413" name="n_1aveValue【学校施設】&#10;有形固定資産減価償却率"/>
        <xdr:cNvSpPr txBox="1"/>
      </xdr:nvSpPr>
      <xdr:spPr>
        <a:xfrm>
          <a:off x="152660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49365</xdr:rowOff>
    </xdr:from>
    <xdr:ext cx="405111" cy="259045"/>
    <xdr:sp macro="" textlink="">
      <xdr:nvSpPr>
        <xdr:cNvPr id="414" name="n_2aveValue【学校施設】&#10;有形固定資産減価償却率"/>
        <xdr:cNvSpPr txBox="1"/>
      </xdr:nvSpPr>
      <xdr:spPr>
        <a:xfrm>
          <a:off x="143897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70593</xdr:rowOff>
    </xdr:from>
    <xdr:ext cx="405111" cy="259045"/>
    <xdr:sp macro="" textlink="">
      <xdr:nvSpPr>
        <xdr:cNvPr id="415" name="n_1mainValue【学校施設】&#10;有形固定資産減価償却率"/>
        <xdr:cNvSpPr txBox="1"/>
      </xdr:nvSpPr>
      <xdr:spPr>
        <a:xfrm>
          <a:off x="152660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6" name="正方形/長方形 4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7" name="正方形/長方形 4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8" name="正方形/長方形 4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9" name="正方形/長方形 4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0" name="正方形/長方形 4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1" name="正方形/長方形 4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2" name="正方形/長方形 4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3" name="正方形/長方形 42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4" name="テキスト ボックス 42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5" name="直線コネクタ 42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6" name="テキスト ボックス 42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27" name="直線コネクタ 42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8" name="テキスト ボックス 42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9" name="直線コネクタ 42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0" name="テキスト ボックス 42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1" name="直線コネクタ 43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2" name="テキスト ボックス 43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3" name="直線コネクタ 43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4" name="テキスト ボックス 43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5" name="直線コネクタ 43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6" name="テキスト ボックス 43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7" name="直線コネクタ 4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8" name="テキスト ボックス 4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0</xdr:rowOff>
    </xdr:from>
    <xdr:to>
      <xdr:col>116</xdr:col>
      <xdr:colOff>62864</xdr:colOff>
      <xdr:row>64</xdr:row>
      <xdr:rowOff>111252</xdr:rowOff>
    </xdr:to>
    <xdr:cxnSp macro="">
      <xdr:nvCxnSpPr>
        <xdr:cNvPr id="440" name="直線コネクタ 439"/>
        <xdr:cNvCxnSpPr/>
      </xdr:nvCxnSpPr>
      <xdr:spPr>
        <a:xfrm flipV="1">
          <a:off x="22160864" y="9772650"/>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115079</xdr:rowOff>
    </xdr:from>
    <xdr:ext cx="469744" cy="259045"/>
    <xdr:sp macro="" textlink="">
      <xdr:nvSpPr>
        <xdr:cNvPr id="441" name="【学校施設】&#10;一人当たり面積最小値テキスト"/>
        <xdr:cNvSpPr txBox="1"/>
      </xdr:nvSpPr>
      <xdr:spPr>
        <a:xfrm>
          <a:off x="22199600" y="1108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111252</xdr:rowOff>
    </xdr:from>
    <xdr:to>
      <xdr:col>116</xdr:col>
      <xdr:colOff>152400</xdr:colOff>
      <xdr:row>64</xdr:row>
      <xdr:rowOff>111252</xdr:rowOff>
    </xdr:to>
    <xdr:cxnSp macro="">
      <xdr:nvCxnSpPr>
        <xdr:cNvPr id="442" name="直線コネクタ 441"/>
        <xdr:cNvCxnSpPr/>
      </xdr:nvCxnSpPr>
      <xdr:spPr>
        <a:xfrm>
          <a:off x="22072600" y="110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118127</xdr:rowOff>
    </xdr:from>
    <xdr:ext cx="469744" cy="259045"/>
    <xdr:sp macro="" textlink="">
      <xdr:nvSpPr>
        <xdr:cNvPr id="443" name="【学校施設】&#10;一人当たり面積最大値テキスト"/>
        <xdr:cNvSpPr txBox="1"/>
      </xdr:nvSpPr>
      <xdr:spPr>
        <a:xfrm>
          <a:off x="22199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0</xdr:rowOff>
    </xdr:from>
    <xdr:to>
      <xdr:col>116</xdr:col>
      <xdr:colOff>152400</xdr:colOff>
      <xdr:row>57</xdr:row>
      <xdr:rowOff>0</xdr:rowOff>
    </xdr:to>
    <xdr:cxnSp macro="">
      <xdr:nvCxnSpPr>
        <xdr:cNvPr id="444" name="直線コネクタ 443"/>
        <xdr:cNvCxnSpPr/>
      </xdr:nvCxnSpPr>
      <xdr:spPr>
        <a:xfrm>
          <a:off x="22072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160799</xdr:rowOff>
    </xdr:from>
    <xdr:ext cx="469744" cy="259045"/>
    <xdr:sp macro="" textlink="">
      <xdr:nvSpPr>
        <xdr:cNvPr id="445" name="【学校施設】&#10;一人当たり面積平均値テキスト"/>
        <xdr:cNvSpPr txBox="1"/>
      </xdr:nvSpPr>
      <xdr:spPr>
        <a:xfrm>
          <a:off x="22199600" y="10447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xdr:rowOff>
    </xdr:from>
    <xdr:to>
      <xdr:col>116</xdr:col>
      <xdr:colOff>114300</xdr:colOff>
      <xdr:row>61</xdr:row>
      <xdr:rowOff>112522</xdr:rowOff>
    </xdr:to>
    <xdr:sp macro="" textlink="">
      <xdr:nvSpPr>
        <xdr:cNvPr id="446" name="フローチャート: 判断 445"/>
        <xdr:cNvSpPr/>
      </xdr:nvSpPr>
      <xdr:spPr>
        <a:xfrm>
          <a:off x="221107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33782</xdr:rowOff>
    </xdr:from>
    <xdr:to>
      <xdr:col>112</xdr:col>
      <xdr:colOff>38100</xdr:colOff>
      <xdr:row>61</xdr:row>
      <xdr:rowOff>135382</xdr:rowOff>
    </xdr:to>
    <xdr:sp macro="" textlink="">
      <xdr:nvSpPr>
        <xdr:cNvPr id="447" name="フローチャート: 判断 446"/>
        <xdr:cNvSpPr/>
      </xdr:nvSpPr>
      <xdr:spPr>
        <a:xfrm>
          <a:off x="21272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54356</xdr:rowOff>
    </xdr:from>
    <xdr:to>
      <xdr:col>107</xdr:col>
      <xdr:colOff>101600</xdr:colOff>
      <xdr:row>61</xdr:row>
      <xdr:rowOff>155956</xdr:rowOff>
    </xdr:to>
    <xdr:sp macro="" textlink="">
      <xdr:nvSpPr>
        <xdr:cNvPr id="448" name="フローチャート: 判断 447"/>
        <xdr:cNvSpPr/>
      </xdr:nvSpPr>
      <xdr:spPr>
        <a:xfrm>
          <a:off x="20383500" y="1051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9" name="テキスト ボックス 4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0" name="テキスト ボックス 4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1" name="テキスト ボックス 4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2" name="テキスト ボックス 4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3" name="テキスト ボックス 4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151892</xdr:rowOff>
    </xdr:from>
    <xdr:to>
      <xdr:col>112</xdr:col>
      <xdr:colOff>38100</xdr:colOff>
      <xdr:row>61</xdr:row>
      <xdr:rowOff>82042</xdr:rowOff>
    </xdr:to>
    <xdr:sp macro="" textlink="">
      <xdr:nvSpPr>
        <xdr:cNvPr id="454" name="楕円 453"/>
        <xdr:cNvSpPr/>
      </xdr:nvSpPr>
      <xdr:spPr>
        <a:xfrm>
          <a:off x="21272500" y="1043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126509</xdr:rowOff>
    </xdr:from>
    <xdr:ext cx="469744" cy="259045"/>
    <xdr:sp macro="" textlink="">
      <xdr:nvSpPr>
        <xdr:cNvPr id="455" name="n_1aveValue【学校施設】&#10;一人当たり面積"/>
        <xdr:cNvSpPr txBox="1"/>
      </xdr:nvSpPr>
      <xdr:spPr>
        <a:xfrm>
          <a:off x="21075727" y="1058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1033</xdr:rowOff>
    </xdr:from>
    <xdr:ext cx="469744" cy="259045"/>
    <xdr:sp macro="" textlink="">
      <xdr:nvSpPr>
        <xdr:cNvPr id="456" name="n_2aveValue【学校施設】&#10;一人当たり面積"/>
        <xdr:cNvSpPr txBox="1"/>
      </xdr:nvSpPr>
      <xdr:spPr>
        <a:xfrm>
          <a:off x="20199427" y="1028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98569</xdr:rowOff>
    </xdr:from>
    <xdr:ext cx="469744" cy="259045"/>
    <xdr:sp macro="" textlink="">
      <xdr:nvSpPr>
        <xdr:cNvPr id="457" name="n_1mainValue【学校施設】&#10;一人当たり面積"/>
        <xdr:cNvSpPr txBox="1"/>
      </xdr:nvSpPr>
      <xdr:spPr>
        <a:xfrm>
          <a:off x="21075727" y="1021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8" name="正方形/長方形 4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9" name="正方形/長方形 4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0" name="正方形/長方形 4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1" name="正方形/長方形 4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2" name="正方形/長方形 4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3" name="正方形/長方形 4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4" name="正方形/長方形 4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5" name="正方形/長方形 4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6" name="テキスト ボックス 4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7" name="直線コネクタ 4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68" name="テキスト ボックス 46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69" name="直線コネクタ 46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0" name="テキスト ボックス 46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1" name="直線コネクタ 47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2" name="テキスト ボックス 47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3" name="直線コネクタ 47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4" name="テキスト ボックス 47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5" name="直線コネクタ 47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76" name="テキスト ボックス 47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77" name="直線コネクタ 47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78" name="テキスト ボックス 47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9" name="直線コネクタ 47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0" name="テキスト ボックス 47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68580</xdr:rowOff>
    </xdr:to>
    <xdr:cxnSp macro="">
      <xdr:nvCxnSpPr>
        <xdr:cNvPr id="482" name="直線コネクタ 481"/>
        <xdr:cNvCxnSpPr/>
      </xdr:nvCxnSpPr>
      <xdr:spPr>
        <a:xfrm flipV="1">
          <a:off x="16318864" y="1333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72407</xdr:rowOff>
    </xdr:from>
    <xdr:ext cx="405111" cy="259045"/>
    <xdr:sp macro="" textlink="">
      <xdr:nvSpPr>
        <xdr:cNvPr id="483" name="【児童館】&#10;有形固定資産減価償却率最小値テキスト"/>
        <xdr:cNvSpPr txBox="1"/>
      </xdr:nvSpPr>
      <xdr:spPr>
        <a:xfrm>
          <a:off x="16357600" y="1481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68580</xdr:rowOff>
    </xdr:from>
    <xdr:to>
      <xdr:col>86</xdr:col>
      <xdr:colOff>25400</xdr:colOff>
      <xdr:row>86</xdr:row>
      <xdr:rowOff>68580</xdr:rowOff>
    </xdr:to>
    <xdr:cxnSp macro="">
      <xdr:nvCxnSpPr>
        <xdr:cNvPr id="484" name="直線コネクタ 483"/>
        <xdr:cNvCxnSpPr/>
      </xdr:nvCxnSpPr>
      <xdr:spPr>
        <a:xfrm>
          <a:off x="16230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85"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86" name="直線コネクタ 48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165752</xdr:rowOff>
    </xdr:from>
    <xdr:ext cx="405111" cy="259045"/>
    <xdr:sp macro="" textlink="">
      <xdr:nvSpPr>
        <xdr:cNvPr id="487" name="【児童館】&#10;有形固定資産減価償却率平均値テキスト"/>
        <xdr:cNvSpPr txBox="1"/>
      </xdr:nvSpPr>
      <xdr:spPr>
        <a:xfrm>
          <a:off x="16357600" y="1405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xdr:rowOff>
    </xdr:from>
    <xdr:to>
      <xdr:col>85</xdr:col>
      <xdr:colOff>177800</xdr:colOff>
      <xdr:row>82</xdr:row>
      <xdr:rowOff>117475</xdr:rowOff>
    </xdr:to>
    <xdr:sp macro="" textlink="">
      <xdr:nvSpPr>
        <xdr:cNvPr id="488" name="フローチャート: 判断 487"/>
        <xdr:cNvSpPr/>
      </xdr:nvSpPr>
      <xdr:spPr>
        <a:xfrm>
          <a:off x="162687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489" name="フローチャート: 判断 488"/>
        <xdr:cNvSpPr/>
      </xdr:nvSpPr>
      <xdr:spPr>
        <a:xfrm>
          <a:off x="1543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490" name="フローチャート: 判断 489"/>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1" name="テキスト ボックス 4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2" name="テキスト ボックス 4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3" name="テキスト ボックス 4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4" name="テキスト ボックス 4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5" name="テキスト ボックス 4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636</xdr:rowOff>
    </xdr:from>
    <xdr:to>
      <xdr:col>81</xdr:col>
      <xdr:colOff>101600</xdr:colOff>
      <xdr:row>79</xdr:row>
      <xdr:rowOff>102236</xdr:rowOff>
    </xdr:to>
    <xdr:sp macro="" textlink="">
      <xdr:nvSpPr>
        <xdr:cNvPr id="496" name="楕円 495"/>
        <xdr:cNvSpPr/>
      </xdr:nvSpPr>
      <xdr:spPr>
        <a:xfrm>
          <a:off x="15430500" y="1354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156227</xdr:rowOff>
    </xdr:from>
    <xdr:ext cx="405111" cy="259045"/>
    <xdr:sp macro="" textlink="">
      <xdr:nvSpPr>
        <xdr:cNvPr id="497" name="n_1aveValue【児童館】&#10;有形固定資産減価償却率"/>
        <xdr:cNvSpPr txBox="1"/>
      </xdr:nvSpPr>
      <xdr:spPr>
        <a:xfrm>
          <a:off x="15266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93997</xdr:rowOff>
    </xdr:from>
    <xdr:ext cx="405111" cy="259045"/>
    <xdr:sp macro="" textlink="">
      <xdr:nvSpPr>
        <xdr:cNvPr id="498" name="n_2aveValue【児童館】&#10;有形固定資産減価償却率"/>
        <xdr:cNvSpPr txBox="1"/>
      </xdr:nvSpPr>
      <xdr:spPr>
        <a:xfrm>
          <a:off x="14389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118763</xdr:rowOff>
    </xdr:from>
    <xdr:ext cx="405111" cy="259045"/>
    <xdr:sp macro="" textlink="">
      <xdr:nvSpPr>
        <xdr:cNvPr id="499" name="n_1mainValue【児童館】&#10;有形固定資産減価償却率"/>
        <xdr:cNvSpPr txBox="1"/>
      </xdr:nvSpPr>
      <xdr:spPr>
        <a:xfrm>
          <a:off x="15266044" y="1332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0" name="正方形/長方形 4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1" name="正方形/長方形 5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2" name="正方形/長方形 5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3" name="正方形/長方形 5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4" name="正方形/長方形 5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5" name="正方形/長方形 5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6" name="正方形/長方形 5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7" name="正方形/長方形 50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8" name="テキスト ボックス 50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9" name="直線コネクタ 50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0" name="直線コネクタ 50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1" name="テキスト ボックス 51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2" name="直線コネクタ 51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3" name="テキスト ボックス 51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4" name="直線コネクタ 51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5" name="テキスト ボックス 51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6" name="直線コネクタ 51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17" name="テキスト ボックス 51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8" name="直線コネクタ 51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19" name="テキスト ボックス 51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0" name="直線コネクタ 51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1" name="テキスト ボックス 52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127000</xdr:rowOff>
    </xdr:from>
    <xdr:to>
      <xdr:col>116</xdr:col>
      <xdr:colOff>62864</xdr:colOff>
      <xdr:row>86</xdr:row>
      <xdr:rowOff>38100</xdr:rowOff>
    </xdr:to>
    <xdr:cxnSp macro="">
      <xdr:nvCxnSpPr>
        <xdr:cNvPr id="523" name="直線コネクタ 522"/>
        <xdr:cNvCxnSpPr/>
      </xdr:nvCxnSpPr>
      <xdr:spPr>
        <a:xfrm flipV="1">
          <a:off x="22160864" y="13500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24"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25" name="直線コネクタ 524"/>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73677</xdr:rowOff>
    </xdr:from>
    <xdr:ext cx="469744" cy="259045"/>
    <xdr:sp macro="" textlink="">
      <xdr:nvSpPr>
        <xdr:cNvPr id="526" name="【児童館】&#10;一人当たり面積最大値テキスト"/>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527" name="直線コネクタ 526"/>
        <xdr:cNvCxnSpPr/>
      </xdr:nvCxnSpPr>
      <xdr:spPr>
        <a:xfrm>
          <a:off x="22072600" y="1350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528"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29" name="フローチャート: 判断 528"/>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530" name="フローチャート: 判断 529"/>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19050</xdr:rowOff>
    </xdr:from>
    <xdr:to>
      <xdr:col>107</xdr:col>
      <xdr:colOff>101600</xdr:colOff>
      <xdr:row>83</xdr:row>
      <xdr:rowOff>120650</xdr:rowOff>
    </xdr:to>
    <xdr:sp macro="" textlink="">
      <xdr:nvSpPr>
        <xdr:cNvPr id="531" name="フローチャート: 判断 530"/>
        <xdr:cNvSpPr/>
      </xdr:nvSpPr>
      <xdr:spPr>
        <a:xfrm>
          <a:off x="20383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2" name="テキスト ボックス 5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3" name="テキスト ボックス 5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4" name="テキスト ボックス 5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5" name="テキスト ボックス 5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6" name="テキスト ボックス 5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537" name="楕円 536"/>
        <xdr:cNvSpPr/>
      </xdr:nvSpPr>
      <xdr:spPr>
        <a:xfrm>
          <a:off x="2127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111777</xdr:rowOff>
    </xdr:from>
    <xdr:ext cx="469744" cy="259045"/>
    <xdr:sp macro="" textlink="">
      <xdr:nvSpPr>
        <xdr:cNvPr id="538" name="n_1aveValue【児童館】&#10;一人当たり面積"/>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137177</xdr:rowOff>
    </xdr:from>
    <xdr:ext cx="469744" cy="259045"/>
    <xdr:sp macro="" textlink="">
      <xdr:nvSpPr>
        <xdr:cNvPr id="539" name="n_2aveValue【児童館】&#10;一人当たり面積"/>
        <xdr:cNvSpPr txBox="1"/>
      </xdr:nvSpPr>
      <xdr:spPr>
        <a:xfrm>
          <a:off x="20199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540" name="n_1mainValue【児童館】&#10;一人当たり面積"/>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1" name="テキスト ボックス 55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2" name="直線コネクタ 55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53" name="テキスト ボックス 55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4" name="直線コネクタ 55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5" name="テキスト ボックス 55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6" name="直線コネクタ 55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7" name="テキスト ボックス 55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8" name="直線コネクタ 55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59" name="テキスト ボックス 55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1" name="テキスト ボックス 5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57913</xdr:rowOff>
    </xdr:to>
    <xdr:cxnSp macro="">
      <xdr:nvCxnSpPr>
        <xdr:cNvPr id="563" name="直線コネクタ 562"/>
        <xdr:cNvCxnSpPr/>
      </xdr:nvCxnSpPr>
      <xdr:spPr>
        <a:xfrm flipV="1">
          <a:off x="16318864" y="17404080"/>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61740</xdr:rowOff>
    </xdr:from>
    <xdr:ext cx="405111" cy="259045"/>
    <xdr:sp macro="" textlink="">
      <xdr:nvSpPr>
        <xdr:cNvPr id="564" name="【公民館】&#10;有形固定資産減価償却率最小値テキスト"/>
        <xdr:cNvSpPr txBox="1"/>
      </xdr:nvSpPr>
      <xdr:spPr>
        <a:xfrm>
          <a:off x="16357600" y="18578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57913</xdr:rowOff>
    </xdr:from>
    <xdr:to>
      <xdr:col>86</xdr:col>
      <xdr:colOff>25400</xdr:colOff>
      <xdr:row>108</xdr:row>
      <xdr:rowOff>57913</xdr:rowOff>
    </xdr:to>
    <xdr:cxnSp macro="">
      <xdr:nvCxnSpPr>
        <xdr:cNvPr id="565" name="直線コネクタ 564"/>
        <xdr:cNvCxnSpPr/>
      </xdr:nvCxnSpPr>
      <xdr:spPr>
        <a:xfrm>
          <a:off x="16230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566" name="【公民館】&#10;有形固定資産減価償却率最大値テキスト"/>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567" name="直線コネクタ 566"/>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3827</xdr:rowOff>
    </xdr:from>
    <xdr:ext cx="405111" cy="259045"/>
    <xdr:sp macro="" textlink="">
      <xdr:nvSpPr>
        <xdr:cNvPr id="568" name="【公民館】&#10;有形固定資産減価償却率平均値テキスト"/>
        <xdr:cNvSpPr txBox="1"/>
      </xdr:nvSpPr>
      <xdr:spPr>
        <a:xfrm>
          <a:off x="16357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569" name="フローチャート: 判断 568"/>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109982</xdr:rowOff>
    </xdr:from>
    <xdr:to>
      <xdr:col>81</xdr:col>
      <xdr:colOff>101600</xdr:colOff>
      <xdr:row>106</xdr:row>
      <xdr:rowOff>40132</xdr:rowOff>
    </xdr:to>
    <xdr:sp macro="" textlink="">
      <xdr:nvSpPr>
        <xdr:cNvPr id="570" name="フローチャート: 判断 569"/>
        <xdr:cNvSpPr/>
      </xdr:nvSpPr>
      <xdr:spPr>
        <a:xfrm>
          <a:off x="15430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571" name="フローチャート: 判断 570"/>
        <xdr:cNvSpPr/>
      </xdr:nvSpPr>
      <xdr:spPr>
        <a:xfrm>
          <a:off x="1454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2" name="テキスト ボックス 5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3" name="テキスト ボックス 5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4" name="テキスト ボックス 5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5" name="テキスト ボックス 5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6" name="テキスト ボックス 5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20828</xdr:rowOff>
    </xdr:from>
    <xdr:to>
      <xdr:col>81</xdr:col>
      <xdr:colOff>101600</xdr:colOff>
      <xdr:row>105</xdr:row>
      <xdr:rowOff>122428</xdr:rowOff>
    </xdr:to>
    <xdr:sp macro="" textlink="">
      <xdr:nvSpPr>
        <xdr:cNvPr id="577" name="楕円 576"/>
        <xdr:cNvSpPr/>
      </xdr:nvSpPr>
      <xdr:spPr>
        <a:xfrm>
          <a:off x="15430500" y="1802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31259</xdr:rowOff>
    </xdr:from>
    <xdr:ext cx="405111" cy="259045"/>
    <xdr:sp macro="" textlink="">
      <xdr:nvSpPr>
        <xdr:cNvPr id="578" name="n_1aveValue【公民館】&#10;有形固定資産減価償却率"/>
        <xdr:cNvSpPr txBox="1"/>
      </xdr:nvSpPr>
      <xdr:spPr>
        <a:xfrm>
          <a:off x="15266044" y="1820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166388</xdr:rowOff>
    </xdr:from>
    <xdr:ext cx="405111" cy="259045"/>
    <xdr:sp macro="" textlink="">
      <xdr:nvSpPr>
        <xdr:cNvPr id="579" name="n_2aveValue【公民館】&#10;有形固定資産減価償却率"/>
        <xdr:cNvSpPr txBox="1"/>
      </xdr:nvSpPr>
      <xdr:spPr>
        <a:xfrm>
          <a:off x="14389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138955</xdr:rowOff>
    </xdr:from>
    <xdr:ext cx="405111" cy="259045"/>
    <xdr:sp macro="" textlink="">
      <xdr:nvSpPr>
        <xdr:cNvPr id="580" name="n_1mainValue【公民館】&#10;有形固定資産減価償却率"/>
        <xdr:cNvSpPr txBox="1"/>
      </xdr:nvSpPr>
      <xdr:spPr>
        <a:xfrm>
          <a:off x="15266044" y="1779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1" name="正方形/長方形 5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2" name="正方形/長方形 5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3" name="正方形/長方形 5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4" name="正方形/長方形 5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5" name="正方形/長方形 5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6" name="正方形/長方形 5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7" name="正方形/長方形 5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8" name="正方形/長方形 58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9" name="テキスト ボックス 5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0" name="直線コネクタ 5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1" name="直線コネクタ 59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2" name="テキスト ボックス 59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3" name="直線コネクタ 59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4" name="テキスト ボックス 59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5" name="直線コネクタ 59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6" name="テキスト ボックス 59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7" name="直線コネクタ 59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8" name="テキスト ボックス 59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9" name="直線コネクタ 59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0" name="テキスト ボックス 59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1" name="直線コネクタ 60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2" name="テキスト ボックス 60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3" name="直線コネクタ 6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4" name="テキスト ボックス 6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126819</xdr:rowOff>
    </xdr:from>
    <xdr:to>
      <xdr:col>116</xdr:col>
      <xdr:colOff>62864</xdr:colOff>
      <xdr:row>108</xdr:row>
      <xdr:rowOff>95794</xdr:rowOff>
    </xdr:to>
    <xdr:cxnSp macro="">
      <xdr:nvCxnSpPr>
        <xdr:cNvPr id="606" name="直線コネクタ 605"/>
        <xdr:cNvCxnSpPr/>
      </xdr:nvCxnSpPr>
      <xdr:spPr>
        <a:xfrm flipV="1">
          <a:off x="22160864" y="17100369"/>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607" name="【公民館】&#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608" name="直線コネクタ 607"/>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73496</xdr:rowOff>
    </xdr:from>
    <xdr:ext cx="469744" cy="259045"/>
    <xdr:sp macro="" textlink="">
      <xdr:nvSpPr>
        <xdr:cNvPr id="609" name="【公民館】&#10;一人当たり面積最大値テキスト"/>
        <xdr:cNvSpPr txBox="1"/>
      </xdr:nvSpPr>
      <xdr:spPr>
        <a:xfrm>
          <a:off x="22199600" y="168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126819</xdr:rowOff>
    </xdr:from>
    <xdr:to>
      <xdr:col>116</xdr:col>
      <xdr:colOff>152400</xdr:colOff>
      <xdr:row>99</xdr:row>
      <xdr:rowOff>126819</xdr:rowOff>
    </xdr:to>
    <xdr:cxnSp macro="">
      <xdr:nvCxnSpPr>
        <xdr:cNvPr id="610" name="直線コネクタ 609"/>
        <xdr:cNvCxnSpPr/>
      </xdr:nvCxnSpPr>
      <xdr:spPr>
        <a:xfrm>
          <a:off x="22072600" y="1710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116495</xdr:rowOff>
    </xdr:from>
    <xdr:ext cx="469744" cy="259045"/>
    <xdr:sp macro="" textlink="">
      <xdr:nvSpPr>
        <xdr:cNvPr id="611" name="【公民館】&#10;一人当たり面積平均値テキスト"/>
        <xdr:cNvSpPr txBox="1"/>
      </xdr:nvSpPr>
      <xdr:spPr>
        <a:xfrm>
          <a:off x="22199600" y="18118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138068</xdr:rowOff>
    </xdr:from>
    <xdr:to>
      <xdr:col>116</xdr:col>
      <xdr:colOff>114300</xdr:colOff>
      <xdr:row>106</xdr:row>
      <xdr:rowOff>68218</xdr:rowOff>
    </xdr:to>
    <xdr:sp macro="" textlink="">
      <xdr:nvSpPr>
        <xdr:cNvPr id="612" name="フローチャート: 判断 611"/>
        <xdr:cNvSpPr/>
      </xdr:nvSpPr>
      <xdr:spPr>
        <a:xfrm>
          <a:off x="221107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613" name="フローチャート: 判断 612"/>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162561</xdr:rowOff>
    </xdr:from>
    <xdr:to>
      <xdr:col>107</xdr:col>
      <xdr:colOff>101600</xdr:colOff>
      <xdr:row>105</xdr:row>
      <xdr:rowOff>92711</xdr:rowOff>
    </xdr:to>
    <xdr:sp macro="" textlink="">
      <xdr:nvSpPr>
        <xdr:cNvPr id="614" name="フローチャート: 判断 613"/>
        <xdr:cNvSpPr/>
      </xdr:nvSpPr>
      <xdr:spPr>
        <a:xfrm>
          <a:off x="20383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5" name="テキスト ボックス 6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6" name="テキスト ボックス 6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7" name="テキスト ボックス 6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8" name="テキスト ボックス 6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9" name="テキスト ボックス 6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22134</xdr:rowOff>
    </xdr:from>
    <xdr:to>
      <xdr:col>112</xdr:col>
      <xdr:colOff>38100</xdr:colOff>
      <xdr:row>106</xdr:row>
      <xdr:rowOff>123734</xdr:rowOff>
    </xdr:to>
    <xdr:sp macro="" textlink="">
      <xdr:nvSpPr>
        <xdr:cNvPr id="620" name="楕円 619"/>
        <xdr:cNvSpPr/>
      </xdr:nvSpPr>
      <xdr:spPr>
        <a:xfrm>
          <a:off x="21272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171285</xdr:rowOff>
    </xdr:from>
    <xdr:ext cx="469744" cy="259045"/>
    <xdr:sp macro="" textlink="">
      <xdr:nvSpPr>
        <xdr:cNvPr id="621" name="n_1aveValue【公民館】&#10;一人当たり面積"/>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109238</xdr:rowOff>
    </xdr:from>
    <xdr:ext cx="469744" cy="259045"/>
    <xdr:sp macro="" textlink="">
      <xdr:nvSpPr>
        <xdr:cNvPr id="622" name="n_2aveValue【公民館】&#10;一人当たり面積"/>
        <xdr:cNvSpPr txBox="1"/>
      </xdr:nvSpPr>
      <xdr:spPr>
        <a:xfrm>
          <a:off x="20199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114861</xdr:rowOff>
    </xdr:from>
    <xdr:ext cx="469744" cy="259045"/>
    <xdr:sp macro="" textlink="">
      <xdr:nvSpPr>
        <xdr:cNvPr id="623" name="n_1mainValue【公民館】&#10;一人当たり面積"/>
        <xdr:cNvSpPr txBox="1"/>
      </xdr:nvSpPr>
      <xdr:spPr>
        <a:xfrm>
          <a:off x="21075727" y="1828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4" name="正方形/長方形 6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5" name="正方形/長方形 6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6" name="テキスト ボックス 6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有形固定資産減償却率が高くなっている施設は、道路、学校施設、児童館、公民館である。その中で特に高くなっているのは児童館である。本町の児童館は、すでに稼働年数４０～５０年を経過し耐用年数に近付いてき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るため、今後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に適切な修繕を行っていく必要がある・また児童館に関しては、類似団体と比較し一人当たり面積が少なくなっているが、近年、若い世代を中心とした人口の増加により児童生徒の数も増えてきていることから順次増設していく予定があるため、維持管理に係る経費の増加に留意しつつ取り組んでいく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逆に有形固定資産償却率が低くなっている施設は、橋りょう・トンネル、公営住宅、認定こども・幼稚園・保育所である。橋りょう・トンネル、公営住宅については長期的な修繕計画に基づき計画的な維持管理ができ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41,180
40,219
56.72
15,562,417
14,791,451
758,120
9,350,772
5,045,631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25908</xdr:rowOff>
    </xdr:from>
    <xdr:to>
      <xdr:col>24</xdr:col>
      <xdr:colOff>62865</xdr:colOff>
      <xdr:row>40</xdr:row>
      <xdr:rowOff>76200</xdr:rowOff>
    </xdr:to>
    <xdr:cxnSp macro="">
      <xdr:nvCxnSpPr>
        <xdr:cNvPr id="54" name="直線コネクタ 53"/>
        <xdr:cNvCxnSpPr/>
      </xdr:nvCxnSpPr>
      <xdr:spPr>
        <a:xfrm flipV="1">
          <a:off x="4634865" y="5683758"/>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80027</xdr:rowOff>
    </xdr:from>
    <xdr:ext cx="405111" cy="259045"/>
    <xdr:sp macro="" textlink="">
      <xdr:nvSpPr>
        <xdr:cNvPr id="55" name="【図書館】&#10;有形固定資産減価償却率最小値テキスト"/>
        <xdr:cNvSpPr txBox="1"/>
      </xdr:nvSpPr>
      <xdr:spPr>
        <a:xfrm>
          <a:off x="46736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76200</xdr:rowOff>
    </xdr:from>
    <xdr:to>
      <xdr:col>24</xdr:col>
      <xdr:colOff>152400</xdr:colOff>
      <xdr:row>40</xdr:row>
      <xdr:rowOff>76200</xdr:rowOff>
    </xdr:to>
    <xdr:cxnSp macro="">
      <xdr:nvCxnSpPr>
        <xdr:cNvPr id="56" name="直線コネクタ 55"/>
        <xdr:cNvCxnSpPr/>
      </xdr:nvCxnSpPr>
      <xdr:spPr>
        <a:xfrm>
          <a:off x="4546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144035</xdr:rowOff>
    </xdr:from>
    <xdr:ext cx="405111" cy="259045"/>
    <xdr:sp macro="" textlink="">
      <xdr:nvSpPr>
        <xdr:cNvPr id="57" name="【図書館】&#10;有形固定資産減価償却率最大値テキスト"/>
        <xdr:cNvSpPr txBox="1"/>
      </xdr:nvSpPr>
      <xdr:spPr>
        <a:xfrm>
          <a:off x="4673600" y="545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25908</xdr:rowOff>
    </xdr:from>
    <xdr:to>
      <xdr:col>24</xdr:col>
      <xdr:colOff>152400</xdr:colOff>
      <xdr:row>33</xdr:row>
      <xdr:rowOff>25908</xdr:rowOff>
    </xdr:to>
    <xdr:cxnSp macro="">
      <xdr:nvCxnSpPr>
        <xdr:cNvPr id="58" name="直線コネクタ 57"/>
        <xdr:cNvCxnSpPr/>
      </xdr:nvCxnSpPr>
      <xdr:spPr>
        <a:xfrm>
          <a:off x="4546600" y="568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145559</xdr:rowOff>
    </xdr:from>
    <xdr:ext cx="405111" cy="259045"/>
    <xdr:sp macro="" textlink="">
      <xdr:nvSpPr>
        <xdr:cNvPr id="59" name="【図書館】&#10;有形固定資産減価償却率平均値テキスト"/>
        <xdr:cNvSpPr txBox="1"/>
      </xdr:nvSpPr>
      <xdr:spPr>
        <a:xfrm>
          <a:off x="4673600" y="631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167132</xdr:rowOff>
    </xdr:from>
    <xdr:to>
      <xdr:col>24</xdr:col>
      <xdr:colOff>114300</xdr:colOff>
      <xdr:row>37</xdr:row>
      <xdr:rowOff>97282</xdr:rowOff>
    </xdr:to>
    <xdr:sp macro="" textlink="">
      <xdr:nvSpPr>
        <xdr:cNvPr id="60" name="フローチャート: 判断 59"/>
        <xdr:cNvSpPr/>
      </xdr:nvSpPr>
      <xdr:spPr>
        <a:xfrm>
          <a:off x="4584700" y="633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107696</xdr:rowOff>
    </xdr:from>
    <xdr:to>
      <xdr:col>20</xdr:col>
      <xdr:colOff>38100</xdr:colOff>
      <xdr:row>38</xdr:row>
      <xdr:rowOff>37846</xdr:rowOff>
    </xdr:to>
    <xdr:sp macro="" textlink="">
      <xdr:nvSpPr>
        <xdr:cNvPr id="61" name="フローチャート: 判断 60"/>
        <xdr:cNvSpPr/>
      </xdr:nvSpPr>
      <xdr:spPr>
        <a:xfrm>
          <a:off x="3746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54373</xdr:rowOff>
    </xdr:from>
    <xdr:ext cx="405111" cy="259045"/>
    <xdr:sp macro="" textlink="">
      <xdr:nvSpPr>
        <xdr:cNvPr id="62" name="n_1aveValue【図書館】&#10;有形固定資産減価償却率"/>
        <xdr:cNvSpPr txBox="1"/>
      </xdr:nvSpPr>
      <xdr:spPr>
        <a:xfrm>
          <a:off x="3582044" y="622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57404</xdr:rowOff>
    </xdr:from>
    <xdr:to>
      <xdr:col>15</xdr:col>
      <xdr:colOff>101600</xdr:colOff>
      <xdr:row>38</xdr:row>
      <xdr:rowOff>159004</xdr:rowOff>
    </xdr:to>
    <xdr:sp macro="" textlink="">
      <xdr:nvSpPr>
        <xdr:cNvPr id="63" name="フローチャート: 判断 62"/>
        <xdr:cNvSpPr/>
      </xdr:nvSpPr>
      <xdr:spPr>
        <a:xfrm>
          <a:off x="2857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4081</xdr:rowOff>
    </xdr:from>
    <xdr:ext cx="405111" cy="259045"/>
    <xdr:sp macro="" textlink="">
      <xdr:nvSpPr>
        <xdr:cNvPr id="64" name="n_2aveValue【図書館】&#10;有形固定資産減価償却率"/>
        <xdr:cNvSpPr txBox="1"/>
      </xdr:nvSpPr>
      <xdr:spPr>
        <a:xfrm>
          <a:off x="2705744"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100838</xdr:rowOff>
    </xdr:from>
    <xdr:to>
      <xdr:col>20</xdr:col>
      <xdr:colOff>38100</xdr:colOff>
      <xdr:row>39</xdr:row>
      <xdr:rowOff>30988</xdr:rowOff>
    </xdr:to>
    <xdr:sp macro="" textlink="">
      <xdr:nvSpPr>
        <xdr:cNvPr id="70" name="楕円 69"/>
        <xdr:cNvSpPr/>
      </xdr:nvSpPr>
      <xdr:spPr>
        <a:xfrm>
          <a:off x="3746500" y="661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22115</xdr:rowOff>
    </xdr:from>
    <xdr:ext cx="405111" cy="259045"/>
    <xdr:sp macro="" textlink="">
      <xdr:nvSpPr>
        <xdr:cNvPr id="71" name="n_1mainValue【図書館】&#10;有形固定資産減価償却率"/>
        <xdr:cNvSpPr txBox="1"/>
      </xdr:nvSpPr>
      <xdr:spPr>
        <a:xfrm>
          <a:off x="3582044" y="670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2" name="直線コネクタ 8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3" name="テキスト ボックス 8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4" name="直線コネクタ 8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5" name="テキスト ボックス 8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6" name="直線コネクタ 8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87" name="テキスト ボックス 8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88" name="直線コネクタ 8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89" name="テキスト ボックス 8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0" name="直線コネクタ 8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1" name="テキスト ボックス 9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2" name="直線コネクタ 9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3" name="テキスト ボックス 9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166007</xdr:rowOff>
    </xdr:from>
    <xdr:to>
      <xdr:col>54</xdr:col>
      <xdr:colOff>189865</xdr:colOff>
      <xdr:row>41</xdr:row>
      <xdr:rowOff>24493</xdr:rowOff>
    </xdr:to>
    <xdr:cxnSp macro="">
      <xdr:nvCxnSpPr>
        <xdr:cNvPr id="97" name="直線コネクタ 96"/>
        <xdr:cNvCxnSpPr/>
      </xdr:nvCxnSpPr>
      <xdr:spPr>
        <a:xfrm flipV="1">
          <a:off x="10476865" y="58238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28320</xdr:rowOff>
    </xdr:from>
    <xdr:ext cx="469744" cy="259045"/>
    <xdr:sp macro="" textlink="">
      <xdr:nvSpPr>
        <xdr:cNvPr id="98" name="【図書館】&#10;一人当たり面積最小値テキスト"/>
        <xdr:cNvSpPr txBox="1"/>
      </xdr:nvSpPr>
      <xdr:spPr>
        <a:xfrm>
          <a:off x="10515600" y="70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24493</xdr:rowOff>
    </xdr:from>
    <xdr:to>
      <xdr:col>55</xdr:col>
      <xdr:colOff>88900</xdr:colOff>
      <xdr:row>41</xdr:row>
      <xdr:rowOff>24493</xdr:rowOff>
    </xdr:to>
    <xdr:cxnSp macro="">
      <xdr:nvCxnSpPr>
        <xdr:cNvPr id="99" name="直線コネクタ 98"/>
        <xdr:cNvCxnSpPr/>
      </xdr:nvCxnSpPr>
      <xdr:spPr>
        <a:xfrm>
          <a:off x="10388600" y="705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112684</xdr:rowOff>
    </xdr:from>
    <xdr:ext cx="469744" cy="259045"/>
    <xdr:sp macro="" textlink="">
      <xdr:nvSpPr>
        <xdr:cNvPr id="100" name="【図書館】&#10;一人当たり面積最大値テキスト"/>
        <xdr:cNvSpPr txBox="1"/>
      </xdr:nvSpPr>
      <xdr:spPr>
        <a:xfrm>
          <a:off x="10515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166007</xdr:rowOff>
    </xdr:from>
    <xdr:to>
      <xdr:col>55</xdr:col>
      <xdr:colOff>88900</xdr:colOff>
      <xdr:row>33</xdr:row>
      <xdr:rowOff>166007</xdr:rowOff>
    </xdr:to>
    <xdr:cxnSp macro="">
      <xdr:nvCxnSpPr>
        <xdr:cNvPr id="101" name="直線コネクタ 100"/>
        <xdr:cNvCxnSpPr/>
      </xdr:nvCxnSpPr>
      <xdr:spPr>
        <a:xfrm>
          <a:off x="10388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52812</xdr:rowOff>
    </xdr:from>
    <xdr:ext cx="469744" cy="259045"/>
    <xdr:sp macro="" textlink="">
      <xdr:nvSpPr>
        <xdr:cNvPr id="102" name="【図書館】&#10;一人当たり面積平均値テキスト"/>
        <xdr:cNvSpPr txBox="1"/>
      </xdr:nvSpPr>
      <xdr:spPr>
        <a:xfrm>
          <a:off x="10515600" y="6567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74385</xdr:rowOff>
    </xdr:from>
    <xdr:to>
      <xdr:col>55</xdr:col>
      <xdr:colOff>50800</xdr:colOff>
      <xdr:row>39</xdr:row>
      <xdr:rowOff>4535</xdr:rowOff>
    </xdr:to>
    <xdr:sp macro="" textlink="">
      <xdr:nvSpPr>
        <xdr:cNvPr id="103" name="フローチャート: 判断 102"/>
        <xdr:cNvSpPr/>
      </xdr:nvSpPr>
      <xdr:spPr>
        <a:xfrm>
          <a:off x="10426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52615</xdr:rowOff>
    </xdr:from>
    <xdr:to>
      <xdr:col>50</xdr:col>
      <xdr:colOff>165100</xdr:colOff>
      <xdr:row>38</xdr:row>
      <xdr:rowOff>154215</xdr:rowOff>
    </xdr:to>
    <xdr:sp macro="" textlink="">
      <xdr:nvSpPr>
        <xdr:cNvPr id="104" name="フローチャート: 判断 103"/>
        <xdr:cNvSpPr/>
      </xdr:nvSpPr>
      <xdr:spPr>
        <a:xfrm>
          <a:off x="9588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145342</xdr:rowOff>
    </xdr:from>
    <xdr:ext cx="469744" cy="259045"/>
    <xdr:sp macro="" textlink="">
      <xdr:nvSpPr>
        <xdr:cNvPr id="105" name="n_1aveValue【図書館】&#10;一人当たり面積"/>
        <xdr:cNvSpPr txBox="1"/>
      </xdr:nvSpPr>
      <xdr:spPr>
        <a:xfrm>
          <a:off x="9391727" y="666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06" name="フローチャート: 判断 105"/>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10177</xdr:rowOff>
    </xdr:from>
    <xdr:ext cx="469744" cy="259045"/>
    <xdr:sp macro="" textlink="">
      <xdr:nvSpPr>
        <xdr:cNvPr id="107"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104322</xdr:rowOff>
    </xdr:from>
    <xdr:to>
      <xdr:col>50</xdr:col>
      <xdr:colOff>165100</xdr:colOff>
      <xdr:row>38</xdr:row>
      <xdr:rowOff>34472</xdr:rowOff>
    </xdr:to>
    <xdr:sp macro="" textlink="">
      <xdr:nvSpPr>
        <xdr:cNvPr id="113" name="楕円 112"/>
        <xdr:cNvSpPr/>
      </xdr:nvSpPr>
      <xdr:spPr>
        <a:xfrm>
          <a:off x="9588500" y="644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50999</xdr:rowOff>
    </xdr:from>
    <xdr:ext cx="469744" cy="259045"/>
    <xdr:sp macro="" textlink="">
      <xdr:nvSpPr>
        <xdr:cNvPr id="114" name="n_1mainValue【図書館】&#10;一人当たり面積"/>
        <xdr:cNvSpPr txBox="1"/>
      </xdr:nvSpPr>
      <xdr:spPr>
        <a:xfrm>
          <a:off x="9391727" y="622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5" name="テキスト ボックス 13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83820</xdr:rowOff>
    </xdr:from>
    <xdr:to>
      <xdr:col>24</xdr:col>
      <xdr:colOff>62865</xdr:colOff>
      <xdr:row>64</xdr:row>
      <xdr:rowOff>19050</xdr:rowOff>
    </xdr:to>
    <xdr:cxnSp macro="">
      <xdr:nvCxnSpPr>
        <xdr:cNvPr id="139" name="直線コネクタ 138"/>
        <xdr:cNvCxnSpPr/>
      </xdr:nvCxnSpPr>
      <xdr:spPr>
        <a:xfrm flipV="1">
          <a:off x="4634865" y="968502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140" name="【体育館・プール】&#10;有形固定資産減価償却率最小値テキスト"/>
        <xdr:cNvSpPr txBox="1"/>
      </xdr:nvSpPr>
      <xdr:spPr>
        <a:xfrm>
          <a:off x="4673600"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141" name="直線コネクタ 140"/>
        <xdr:cNvCxnSpPr/>
      </xdr:nvCxnSpPr>
      <xdr:spPr>
        <a:xfrm>
          <a:off x="4546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30497</xdr:rowOff>
    </xdr:from>
    <xdr:ext cx="405111" cy="259045"/>
    <xdr:sp macro="" textlink="">
      <xdr:nvSpPr>
        <xdr:cNvPr id="142" name="【体育館・プール】&#10;有形固定資産減価償却率最大値テキスト"/>
        <xdr:cNvSpPr txBox="1"/>
      </xdr:nvSpPr>
      <xdr:spPr>
        <a:xfrm>
          <a:off x="4673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83820</xdr:rowOff>
    </xdr:from>
    <xdr:to>
      <xdr:col>24</xdr:col>
      <xdr:colOff>152400</xdr:colOff>
      <xdr:row>56</xdr:row>
      <xdr:rowOff>83820</xdr:rowOff>
    </xdr:to>
    <xdr:cxnSp macro="">
      <xdr:nvCxnSpPr>
        <xdr:cNvPr id="143" name="直線コネクタ 142"/>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80027</xdr:rowOff>
    </xdr:from>
    <xdr:ext cx="405111" cy="259045"/>
    <xdr:sp macro="" textlink="">
      <xdr:nvSpPr>
        <xdr:cNvPr id="144" name="【体育館・プール】&#10;有形固定資産減価償却率平均値テキスト"/>
        <xdr:cNvSpPr txBox="1"/>
      </xdr:nvSpPr>
      <xdr:spPr>
        <a:xfrm>
          <a:off x="4673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45" name="フローチャート: 判断 144"/>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82550</xdr:rowOff>
    </xdr:from>
    <xdr:to>
      <xdr:col>20</xdr:col>
      <xdr:colOff>38100</xdr:colOff>
      <xdr:row>60</xdr:row>
      <xdr:rowOff>12700</xdr:rowOff>
    </xdr:to>
    <xdr:sp macro="" textlink="">
      <xdr:nvSpPr>
        <xdr:cNvPr id="146" name="フローチャート: 判断 145"/>
        <xdr:cNvSpPr/>
      </xdr:nvSpPr>
      <xdr:spPr>
        <a:xfrm>
          <a:off x="3746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29227</xdr:rowOff>
    </xdr:from>
    <xdr:ext cx="405111" cy="259045"/>
    <xdr:sp macro="" textlink="">
      <xdr:nvSpPr>
        <xdr:cNvPr id="147" name="n_1aveValue【体育館・プール】&#10;有形固定資産減価償却率"/>
        <xdr:cNvSpPr txBox="1"/>
      </xdr:nvSpPr>
      <xdr:spPr>
        <a:xfrm>
          <a:off x="3582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128270</xdr:rowOff>
    </xdr:from>
    <xdr:to>
      <xdr:col>15</xdr:col>
      <xdr:colOff>101600</xdr:colOff>
      <xdr:row>60</xdr:row>
      <xdr:rowOff>58420</xdr:rowOff>
    </xdr:to>
    <xdr:sp macro="" textlink="">
      <xdr:nvSpPr>
        <xdr:cNvPr id="148" name="フローチャート: 判断 147"/>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74947</xdr:rowOff>
    </xdr:from>
    <xdr:ext cx="405111" cy="259045"/>
    <xdr:sp macro="" textlink="">
      <xdr:nvSpPr>
        <xdr:cNvPr id="149" name="n_2aveValue【体育館・プール】&#10;有形固定資産減価償却率"/>
        <xdr:cNvSpPr txBox="1"/>
      </xdr:nvSpPr>
      <xdr:spPr>
        <a:xfrm>
          <a:off x="2705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4445</xdr:rowOff>
    </xdr:from>
    <xdr:to>
      <xdr:col>20</xdr:col>
      <xdr:colOff>38100</xdr:colOff>
      <xdr:row>60</xdr:row>
      <xdr:rowOff>106045</xdr:rowOff>
    </xdr:to>
    <xdr:sp macro="" textlink="">
      <xdr:nvSpPr>
        <xdr:cNvPr id="155" name="楕円 154"/>
        <xdr:cNvSpPr/>
      </xdr:nvSpPr>
      <xdr:spPr>
        <a:xfrm>
          <a:off x="3746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97172</xdr:rowOff>
    </xdr:from>
    <xdr:ext cx="405111" cy="259045"/>
    <xdr:sp macro="" textlink="">
      <xdr:nvSpPr>
        <xdr:cNvPr id="156" name="n_1mainValue【体育館・プール】&#10;有形固定資産減価償却率"/>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67" name="直線コネクタ 16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68" name="テキスト ボックス 167"/>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9" name="直線コネクタ 16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0" name="テキスト ボックス 16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71" name="直線コネクタ 17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72" name="テキスト ボックス 171"/>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17717</xdr:rowOff>
    </xdr:from>
    <xdr:to>
      <xdr:col>54</xdr:col>
      <xdr:colOff>189865</xdr:colOff>
      <xdr:row>63</xdr:row>
      <xdr:rowOff>30861</xdr:rowOff>
    </xdr:to>
    <xdr:cxnSp macro="">
      <xdr:nvCxnSpPr>
        <xdr:cNvPr id="176" name="直線コネクタ 175"/>
        <xdr:cNvCxnSpPr/>
      </xdr:nvCxnSpPr>
      <xdr:spPr>
        <a:xfrm flipV="1">
          <a:off x="10476865" y="9618917"/>
          <a:ext cx="0" cy="121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34688</xdr:rowOff>
    </xdr:from>
    <xdr:ext cx="469744" cy="259045"/>
    <xdr:sp macro="" textlink="">
      <xdr:nvSpPr>
        <xdr:cNvPr id="177" name="【体育館・プール】&#10;一人当たり面積最小値テキスト"/>
        <xdr:cNvSpPr txBox="1"/>
      </xdr:nvSpPr>
      <xdr:spPr>
        <a:xfrm>
          <a:off x="10515600" y="1083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30861</xdr:rowOff>
    </xdr:from>
    <xdr:to>
      <xdr:col>55</xdr:col>
      <xdr:colOff>88900</xdr:colOff>
      <xdr:row>63</xdr:row>
      <xdr:rowOff>30861</xdr:rowOff>
    </xdr:to>
    <xdr:cxnSp macro="">
      <xdr:nvCxnSpPr>
        <xdr:cNvPr id="178" name="直線コネクタ 177"/>
        <xdr:cNvCxnSpPr/>
      </xdr:nvCxnSpPr>
      <xdr:spPr>
        <a:xfrm>
          <a:off x="10388600" y="1083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135844</xdr:rowOff>
    </xdr:from>
    <xdr:ext cx="469744" cy="259045"/>
    <xdr:sp macro="" textlink="">
      <xdr:nvSpPr>
        <xdr:cNvPr id="179" name="【体育館・プール】&#10;一人当たり面積最大値テキスト"/>
        <xdr:cNvSpPr txBox="1"/>
      </xdr:nvSpPr>
      <xdr:spPr>
        <a:xfrm>
          <a:off x="10515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17717</xdr:rowOff>
    </xdr:from>
    <xdr:to>
      <xdr:col>55</xdr:col>
      <xdr:colOff>88900</xdr:colOff>
      <xdr:row>56</xdr:row>
      <xdr:rowOff>17717</xdr:rowOff>
    </xdr:to>
    <xdr:cxnSp macro="">
      <xdr:nvCxnSpPr>
        <xdr:cNvPr id="180" name="直線コネクタ 179"/>
        <xdr:cNvCxnSpPr/>
      </xdr:nvCxnSpPr>
      <xdr:spPr>
        <a:xfrm>
          <a:off x="10388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155656</xdr:rowOff>
    </xdr:from>
    <xdr:ext cx="469744" cy="259045"/>
    <xdr:sp macro="" textlink="">
      <xdr:nvSpPr>
        <xdr:cNvPr id="181" name="【体育館・プール】&#10;一人当たり面積平均値テキスト"/>
        <xdr:cNvSpPr txBox="1"/>
      </xdr:nvSpPr>
      <xdr:spPr>
        <a:xfrm>
          <a:off x="10515600" y="1061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5779</xdr:rowOff>
    </xdr:from>
    <xdr:to>
      <xdr:col>55</xdr:col>
      <xdr:colOff>50800</xdr:colOff>
      <xdr:row>62</xdr:row>
      <xdr:rowOff>107379</xdr:rowOff>
    </xdr:to>
    <xdr:sp macro="" textlink="">
      <xdr:nvSpPr>
        <xdr:cNvPr id="182" name="フローチャート: 判断 181"/>
        <xdr:cNvSpPr/>
      </xdr:nvSpPr>
      <xdr:spPr>
        <a:xfrm>
          <a:off x="10426700" y="1063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24067</xdr:rowOff>
    </xdr:from>
    <xdr:to>
      <xdr:col>50</xdr:col>
      <xdr:colOff>165100</xdr:colOff>
      <xdr:row>62</xdr:row>
      <xdr:rowOff>125667</xdr:rowOff>
    </xdr:to>
    <xdr:sp macro="" textlink="">
      <xdr:nvSpPr>
        <xdr:cNvPr id="183" name="フローチャート: 判断 182"/>
        <xdr:cNvSpPr/>
      </xdr:nvSpPr>
      <xdr:spPr>
        <a:xfrm>
          <a:off x="9588500" y="106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142194</xdr:rowOff>
    </xdr:from>
    <xdr:ext cx="469744" cy="259045"/>
    <xdr:sp macro="" textlink="">
      <xdr:nvSpPr>
        <xdr:cNvPr id="184" name="n_1aveValue【体育館・プール】&#10;一人当たり面積"/>
        <xdr:cNvSpPr txBox="1"/>
      </xdr:nvSpPr>
      <xdr:spPr>
        <a:xfrm>
          <a:off x="9391727" y="1042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48069</xdr:rowOff>
    </xdr:from>
    <xdr:to>
      <xdr:col>46</xdr:col>
      <xdr:colOff>38100</xdr:colOff>
      <xdr:row>62</xdr:row>
      <xdr:rowOff>149669</xdr:rowOff>
    </xdr:to>
    <xdr:sp macro="" textlink="">
      <xdr:nvSpPr>
        <xdr:cNvPr id="185" name="フローチャート: 判断 184"/>
        <xdr:cNvSpPr/>
      </xdr:nvSpPr>
      <xdr:spPr>
        <a:xfrm>
          <a:off x="8699500" y="1067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166196</xdr:rowOff>
    </xdr:from>
    <xdr:ext cx="469744" cy="259045"/>
    <xdr:sp macro="" textlink="">
      <xdr:nvSpPr>
        <xdr:cNvPr id="186" name="n_2aveValue【体育館・プール】&#10;一人当たり面積"/>
        <xdr:cNvSpPr txBox="1"/>
      </xdr:nvSpPr>
      <xdr:spPr>
        <a:xfrm>
          <a:off x="8515427" y="1045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130937</xdr:rowOff>
    </xdr:from>
    <xdr:to>
      <xdr:col>50</xdr:col>
      <xdr:colOff>165100</xdr:colOff>
      <xdr:row>63</xdr:row>
      <xdr:rowOff>61087</xdr:rowOff>
    </xdr:to>
    <xdr:sp macro="" textlink="">
      <xdr:nvSpPr>
        <xdr:cNvPr id="192" name="楕円 191"/>
        <xdr:cNvSpPr/>
      </xdr:nvSpPr>
      <xdr:spPr>
        <a:xfrm>
          <a:off x="9588500" y="1076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52214</xdr:rowOff>
    </xdr:from>
    <xdr:ext cx="469744" cy="259045"/>
    <xdr:sp macro="" textlink="">
      <xdr:nvSpPr>
        <xdr:cNvPr id="193" name="n_1mainValue【体育館・プール】&#10;一人当たり面積"/>
        <xdr:cNvSpPr txBox="1"/>
      </xdr:nvSpPr>
      <xdr:spPr>
        <a:xfrm>
          <a:off x="9391727" y="108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4" name="テキスト ボックス 20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5" name="直線コネクタ 20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06" name="テキスト ボックス 20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07" name="直線コネクタ 20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08" name="テキスト ボックス 20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09" name="直線コネクタ 20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0" name="テキスト ボックス 20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1" name="直線コネクタ 21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12" name="テキスト ボックス 21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4" name="テキスト ボックス 21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161544</xdr:rowOff>
    </xdr:from>
    <xdr:to>
      <xdr:col>24</xdr:col>
      <xdr:colOff>62865</xdr:colOff>
      <xdr:row>85</xdr:row>
      <xdr:rowOff>17526</xdr:rowOff>
    </xdr:to>
    <xdr:cxnSp macro="">
      <xdr:nvCxnSpPr>
        <xdr:cNvPr id="216" name="直線コネクタ 215"/>
        <xdr:cNvCxnSpPr/>
      </xdr:nvCxnSpPr>
      <xdr:spPr>
        <a:xfrm flipV="1">
          <a:off x="4634865" y="13363194"/>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21353</xdr:rowOff>
    </xdr:from>
    <xdr:ext cx="405111" cy="259045"/>
    <xdr:sp macro="" textlink="">
      <xdr:nvSpPr>
        <xdr:cNvPr id="217" name="【福祉施設】&#10;有形固定資産減価償却率最小値テキスト"/>
        <xdr:cNvSpPr txBox="1"/>
      </xdr:nvSpPr>
      <xdr:spPr>
        <a:xfrm>
          <a:off x="4673600" y="1459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17526</xdr:rowOff>
    </xdr:from>
    <xdr:to>
      <xdr:col>24</xdr:col>
      <xdr:colOff>152400</xdr:colOff>
      <xdr:row>85</xdr:row>
      <xdr:rowOff>17526</xdr:rowOff>
    </xdr:to>
    <xdr:cxnSp macro="">
      <xdr:nvCxnSpPr>
        <xdr:cNvPr id="218" name="直線コネクタ 217"/>
        <xdr:cNvCxnSpPr/>
      </xdr:nvCxnSpPr>
      <xdr:spPr>
        <a:xfrm>
          <a:off x="4546600" y="1459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108221</xdr:rowOff>
    </xdr:from>
    <xdr:ext cx="405111" cy="259045"/>
    <xdr:sp macro="" textlink="">
      <xdr:nvSpPr>
        <xdr:cNvPr id="219" name="【福祉施設】&#10;有形固定資産減価償却率最大値テキスト"/>
        <xdr:cNvSpPr txBox="1"/>
      </xdr:nvSpPr>
      <xdr:spPr>
        <a:xfrm>
          <a:off x="4673600" y="131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161544</xdr:rowOff>
    </xdr:from>
    <xdr:to>
      <xdr:col>24</xdr:col>
      <xdr:colOff>152400</xdr:colOff>
      <xdr:row>77</xdr:row>
      <xdr:rowOff>161544</xdr:rowOff>
    </xdr:to>
    <xdr:cxnSp macro="">
      <xdr:nvCxnSpPr>
        <xdr:cNvPr id="220" name="直線コネクタ 219"/>
        <xdr:cNvCxnSpPr/>
      </xdr:nvCxnSpPr>
      <xdr:spPr>
        <a:xfrm>
          <a:off x="4546600" y="133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66312</xdr:rowOff>
    </xdr:from>
    <xdr:ext cx="405111" cy="259045"/>
    <xdr:sp macro="" textlink="">
      <xdr:nvSpPr>
        <xdr:cNvPr id="221" name="【福祉施設】&#10;有形固定資産減価償却率平均値テキスト"/>
        <xdr:cNvSpPr txBox="1"/>
      </xdr:nvSpPr>
      <xdr:spPr>
        <a:xfrm>
          <a:off x="4673600" y="1395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87885</xdr:rowOff>
    </xdr:from>
    <xdr:to>
      <xdr:col>24</xdr:col>
      <xdr:colOff>114300</xdr:colOff>
      <xdr:row>82</xdr:row>
      <xdr:rowOff>18035</xdr:rowOff>
    </xdr:to>
    <xdr:sp macro="" textlink="">
      <xdr:nvSpPr>
        <xdr:cNvPr id="222" name="フローチャート: 判断 221"/>
        <xdr:cNvSpPr/>
      </xdr:nvSpPr>
      <xdr:spPr>
        <a:xfrm>
          <a:off x="45847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108458</xdr:rowOff>
    </xdr:from>
    <xdr:to>
      <xdr:col>20</xdr:col>
      <xdr:colOff>38100</xdr:colOff>
      <xdr:row>82</xdr:row>
      <xdr:rowOff>38608</xdr:rowOff>
    </xdr:to>
    <xdr:sp macro="" textlink="">
      <xdr:nvSpPr>
        <xdr:cNvPr id="223" name="フローチャート: 判断 222"/>
        <xdr:cNvSpPr/>
      </xdr:nvSpPr>
      <xdr:spPr>
        <a:xfrm>
          <a:off x="3746500" y="139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55135</xdr:rowOff>
    </xdr:from>
    <xdr:ext cx="405111" cy="259045"/>
    <xdr:sp macro="" textlink="">
      <xdr:nvSpPr>
        <xdr:cNvPr id="224" name="n_1aveValue【福祉施設】&#10;有形固定資産減価償却率"/>
        <xdr:cNvSpPr txBox="1"/>
      </xdr:nvSpPr>
      <xdr:spPr>
        <a:xfrm>
          <a:off x="3582044" y="1377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115315</xdr:rowOff>
    </xdr:from>
    <xdr:to>
      <xdr:col>15</xdr:col>
      <xdr:colOff>101600</xdr:colOff>
      <xdr:row>82</xdr:row>
      <xdr:rowOff>45465</xdr:rowOff>
    </xdr:to>
    <xdr:sp macro="" textlink="">
      <xdr:nvSpPr>
        <xdr:cNvPr id="225" name="フローチャート: 判断 224"/>
        <xdr:cNvSpPr/>
      </xdr:nvSpPr>
      <xdr:spPr>
        <a:xfrm>
          <a:off x="2857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61992</xdr:rowOff>
    </xdr:from>
    <xdr:ext cx="405111" cy="259045"/>
    <xdr:sp macro="" textlink="">
      <xdr:nvSpPr>
        <xdr:cNvPr id="226" name="n_2aveValue【福祉施設】&#10;有形固定資産減価償却率"/>
        <xdr:cNvSpPr txBox="1"/>
      </xdr:nvSpPr>
      <xdr:spPr>
        <a:xfrm>
          <a:off x="2705744" y="1377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133604</xdr:rowOff>
    </xdr:from>
    <xdr:to>
      <xdr:col>20</xdr:col>
      <xdr:colOff>38100</xdr:colOff>
      <xdr:row>82</xdr:row>
      <xdr:rowOff>63754</xdr:rowOff>
    </xdr:to>
    <xdr:sp macro="" textlink="">
      <xdr:nvSpPr>
        <xdr:cNvPr id="232" name="楕円 231"/>
        <xdr:cNvSpPr/>
      </xdr:nvSpPr>
      <xdr:spPr>
        <a:xfrm>
          <a:off x="3746500" y="1402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54881</xdr:rowOff>
    </xdr:from>
    <xdr:ext cx="405111" cy="259045"/>
    <xdr:sp macro="" textlink="">
      <xdr:nvSpPr>
        <xdr:cNvPr id="233" name="n_1mainValue【福祉施設】&#10;有形固定資産減価償却率"/>
        <xdr:cNvSpPr txBox="1"/>
      </xdr:nvSpPr>
      <xdr:spPr>
        <a:xfrm>
          <a:off x="3582044" y="1411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4" name="正方形/長方形 23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5" name="正方形/長方形 23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6" name="正方形/長方形 23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7" name="正方形/長方形 23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8" name="正方形/長方形 23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9" name="正方形/長方形 23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0" name="正方形/長方形 23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1" name="正方形/長方形 24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2" name="テキスト ボックス 24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3" name="直線コネクタ 24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4" name="直線コネクタ 24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45" name="テキスト ボックス 24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46" name="直線コネクタ 24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47" name="テキスト ボックス 24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48" name="直線コネクタ 24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9" name="テキスト ボックス 24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0" name="直線コネクタ 24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1" name="テキスト ボックス 25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2" name="直線コネクタ 25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3" name="テキスト ボックス 25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5" name="テキスト ボックス 25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53339</xdr:rowOff>
    </xdr:to>
    <xdr:cxnSp macro="">
      <xdr:nvCxnSpPr>
        <xdr:cNvPr id="257" name="直線コネクタ 256"/>
        <xdr:cNvCxnSpPr/>
      </xdr:nvCxnSpPr>
      <xdr:spPr>
        <a:xfrm flipV="1">
          <a:off x="10476865" y="133883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57166</xdr:rowOff>
    </xdr:from>
    <xdr:ext cx="469744" cy="259045"/>
    <xdr:sp macro="" textlink="">
      <xdr:nvSpPr>
        <xdr:cNvPr id="258" name="【福祉施設】&#10;一人当たり面積最小値テキスト"/>
        <xdr:cNvSpPr txBox="1"/>
      </xdr:nvSpPr>
      <xdr:spPr>
        <a:xfrm>
          <a:off x="105156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53339</xdr:rowOff>
    </xdr:from>
    <xdr:to>
      <xdr:col>55</xdr:col>
      <xdr:colOff>88900</xdr:colOff>
      <xdr:row>86</xdr:row>
      <xdr:rowOff>53339</xdr:rowOff>
    </xdr:to>
    <xdr:cxnSp macro="">
      <xdr:nvCxnSpPr>
        <xdr:cNvPr id="259" name="直線コネクタ 258"/>
        <xdr:cNvCxnSpPr/>
      </xdr:nvCxnSpPr>
      <xdr:spPr>
        <a:xfrm>
          <a:off x="10388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260" name="【福祉施設】&#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261" name="直線コネクタ 260"/>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95266</xdr:rowOff>
    </xdr:from>
    <xdr:ext cx="469744" cy="259045"/>
    <xdr:sp macro="" textlink="">
      <xdr:nvSpPr>
        <xdr:cNvPr id="262" name="【福祉施設】&#10;一人当たり面積平均値テキスト"/>
        <xdr:cNvSpPr txBox="1"/>
      </xdr:nvSpPr>
      <xdr:spPr>
        <a:xfrm>
          <a:off x="10515600" y="14325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116839</xdr:rowOff>
    </xdr:from>
    <xdr:to>
      <xdr:col>55</xdr:col>
      <xdr:colOff>50800</xdr:colOff>
      <xdr:row>84</xdr:row>
      <xdr:rowOff>46989</xdr:rowOff>
    </xdr:to>
    <xdr:sp macro="" textlink="">
      <xdr:nvSpPr>
        <xdr:cNvPr id="263" name="フローチャート: 判断 262"/>
        <xdr:cNvSpPr/>
      </xdr:nvSpPr>
      <xdr:spPr>
        <a:xfrm>
          <a:off x="10426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116839</xdr:rowOff>
    </xdr:from>
    <xdr:to>
      <xdr:col>50</xdr:col>
      <xdr:colOff>165100</xdr:colOff>
      <xdr:row>84</xdr:row>
      <xdr:rowOff>46989</xdr:rowOff>
    </xdr:to>
    <xdr:sp macro="" textlink="">
      <xdr:nvSpPr>
        <xdr:cNvPr id="264" name="フローチャート: 判断 263"/>
        <xdr:cNvSpPr/>
      </xdr:nvSpPr>
      <xdr:spPr>
        <a:xfrm>
          <a:off x="9588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63516</xdr:rowOff>
    </xdr:from>
    <xdr:ext cx="469744" cy="259045"/>
    <xdr:sp macro="" textlink="">
      <xdr:nvSpPr>
        <xdr:cNvPr id="265" name="n_1aveValue【福祉施設】&#10;一人当たり面積"/>
        <xdr:cNvSpPr txBox="1"/>
      </xdr:nvSpPr>
      <xdr:spPr>
        <a:xfrm>
          <a:off x="93917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44450</xdr:rowOff>
    </xdr:from>
    <xdr:to>
      <xdr:col>46</xdr:col>
      <xdr:colOff>38100</xdr:colOff>
      <xdr:row>84</xdr:row>
      <xdr:rowOff>146050</xdr:rowOff>
    </xdr:to>
    <xdr:sp macro="" textlink="">
      <xdr:nvSpPr>
        <xdr:cNvPr id="266" name="フローチャート: 判断 265"/>
        <xdr:cNvSpPr/>
      </xdr:nvSpPr>
      <xdr:spPr>
        <a:xfrm>
          <a:off x="8699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162577</xdr:rowOff>
    </xdr:from>
    <xdr:ext cx="469744" cy="259045"/>
    <xdr:sp macro="" textlink="">
      <xdr:nvSpPr>
        <xdr:cNvPr id="267" name="n_2aveValue【福祉施設】&#10;一人当たり面積"/>
        <xdr:cNvSpPr txBox="1"/>
      </xdr:nvSpPr>
      <xdr:spPr>
        <a:xfrm>
          <a:off x="8515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25400</xdr:rowOff>
    </xdr:from>
    <xdr:to>
      <xdr:col>50</xdr:col>
      <xdr:colOff>165100</xdr:colOff>
      <xdr:row>85</xdr:row>
      <xdr:rowOff>127000</xdr:rowOff>
    </xdr:to>
    <xdr:sp macro="" textlink="">
      <xdr:nvSpPr>
        <xdr:cNvPr id="273" name="楕円 272"/>
        <xdr:cNvSpPr/>
      </xdr:nvSpPr>
      <xdr:spPr>
        <a:xfrm>
          <a:off x="9588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118127</xdr:rowOff>
    </xdr:from>
    <xdr:ext cx="469744" cy="259045"/>
    <xdr:sp macro="" textlink="">
      <xdr:nvSpPr>
        <xdr:cNvPr id="274" name="n_1mainValue【福祉施設】&#10;一人当たり面積"/>
        <xdr:cNvSpPr txBox="1"/>
      </xdr:nvSpPr>
      <xdr:spPr>
        <a:xfrm>
          <a:off x="93917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3" name="テキスト ボックス 2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4" name="直線コネクタ 2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85" name="テキスト ボックス 28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6" name="直線コネクタ 2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87" name="テキスト ボックス 28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8" name="直線コネクタ 2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9" name="テキスト ボックス 2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0" name="直線コネクタ 2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1" name="テキスト ボックス 2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2" name="直線コネクタ 2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3" name="テキスト ボックス 2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4" name="直線コネクタ 2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95" name="テキスト ボックス 29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7" name="テキスト ボックス 29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102870</xdr:rowOff>
    </xdr:from>
    <xdr:to>
      <xdr:col>24</xdr:col>
      <xdr:colOff>62865</xdr:colOff>
      <xdr:row>108</xdr:row>
      <xdr:rowOff>47625</xdr:rowOff>
    </xdr:to>
    <xdr:cxnSp macro="">
      <xdr:nvCxnSpPr>
        <xdr:cNvPr id="299" name="直線コネクタ 298"/>
        <xdr:cNvCxnSpPr/>
      </xdr:nvCxnSpPr>
      <xdr:spPr>
        <a:xfrm flipV="1">
          <a:off x="4634865" y="1724787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51452</xdr:rowOff>
    </xdr:from>
    <xdr:ext cx="405111" cy="259045"/>
    <xdr:sp macro="" textlink="">
      <xdr:nvSpPr>
        <xdr:cNvPr id="300" name="【市民会館】&#10;有形固定資産減価償却率最小値テキスト"/>
        <xdr:cNvSpPr txBox="1"/>
      </xdr:nvSpPr>
      <xdr:spPr>
        <a:xfrm>
          <a:off x="4673600" y="185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47625</xdr:rowOff>
    </xdr:from>
    <xdr:to>
      <xdr:col>24</xdr:col>
      <xdr:colOff>152400</xdr:colOff>
      <xdr:row>108</xdr:row>
      <xdr:rowOff>47625</xdr:rowOff>
    </xdr:to>
    <xdr:cxnSp macro="">
      <xdr:nvCxnSpPr>
        <xdr:cNvPr id="301" name="直線コネクタ 300"/>
        <xdr:cNvCxnSpPr/>
      </xdr:nvCxnSpPr>
      <xdr:spPr>
        <a:xfrm>
          <a:off x="4546600" y="185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49547</xdr:rowOff>
    </xdr:from>
    <xdr:ext cx="405111" cy="259045"/>
    <xdr:sp macro="" textlink="">
      <xdr:nvSpPr>
        <xdr:cNvPr id="302" name="【市民会館】&#10;有形固定資産減価償却率最大値テキスト"/>
        <xdr:cNvSpPr txBox="1"/>
      </xdr:nvSpPr>
      <xdr:spPr>
        <a:xfrm>
          <a:off x="46736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102870</xdr:rowOff>
    </xdr:from>
    <xdr:to>
      <xdr:col>24</xdr:col>
      <xdr:colOff>152400</xdr:colOff>
      <xdr:row>100</xdr:row>
      <xdr:rowOff>102870</xdr:rowOff>
    </xdr:to>
    <xdr:cxnSp macro="">
      <xdr:nvCxnSpPr>
        <xdr:cNvPr id="303" name="直線コネクタ 302"/>
        <xdr:cNvCxnSpPr/>
      </xdr:nvCxnSpPr>
      <xdr:spPr>
        <a:xfrm>
          <a:off x="4546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304" name="【市民会館】&#10;有形固定資産減価償却率平均値テキスト"/>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305" name="フローチャート: 判断 304"/>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46355</xdr:rowOff>
    </xdr:from>
    <xdr:to>
      <xdr:col>20</xdr:col>
      <xdr:colOff>38100</xdr:colOff>
      <xdr:row>105</xdr:row>
      <xdr:rowOff>147955</xdr:rowOff>
    </xdr:to>
    <xdr:sp macro="" textlink="">
      <xdr:nvSpPr>
        <xdr:cNvPr id="306" name="フローチャート: 判断 305"/>
        <xdr:cNvSpPr/>
      </xdr:nvSpPr>
      <xdr:spPr>
        <a:xfrm>
          <a:off x="3746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164482</xdr:rowOff>
    </xdr:from>
    <xdr:ext cx="405111" cy="259045"/>
    <xdr:sp macro="" textlink="">
      <xdr:nvSpPr>
        <xdr:cNvPr id="307" name="n_1aveValue【市民会館】&#10;有形固定資産減価償却率"/>
        <xdr:cNvSpPr txBox="1"/>
      </xdr:nvSpPr>
      <xdr:spPr>
        <a:xfrm>
          <a:off x="3582044" y="1782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42545</xdr:rowOff>
    </xdr:from>
    <xdr:to>
      <xdr:col>15</xdr:col>
      <xdr:colOff>101600</xdr:colOff>
      <xdr:row>105</xdr:row>
      <xdr:rowOff>144145</xdr:rowOff>
    </xdr:to>
    <xdr:sp macro="" textlink="">
      <xdr:nvSpPr>
        <xdr:cNvPr id="308" name="フローチャート: 判断 307"/>
        <xdr:cNvSpPr/>
      </xdr:nvSpPr>
      <xdr:spPr>
        <a:xfrm>
          <a:off x="2857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160672</xdr:rowOff>
    </xdr:from>
    <xdr:ext cx="405111" cy="259045"/>
    <xdr:sp macro="" textlink="">
      <xdr:nvSpPr>
        <xdr:cNvPr id="309" name="n_2aveValue【市民会館】&#10;有形固定資産減価償却率"/>
        <xdr:cNvSpPr txBox="1"/>
      </xdr:nvSpPr>
      <xdr:spPr>
        <a:xfrm>
          <a:off x="2705744" y="1782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0" name="テキスト ボックス 3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1" name="テキスト ボックス 3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2" name="テキスト ボックス 3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3" name="テキスト ボックス 3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4" name="テキスト ボックス 3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149225</xdr:rowOff>
    </xdr:from>
    <xdr:to>
      <xdr:col>20</xdr:col>
      <xdr:colOff>38100</xdr:colOff>
      <xdr:row>106</xdr:row>
      <xdr:rowOff>79375</xdr:rowOff>
    </xdr:to>
    <xdr:sp macro="" textlink="">
      <xdr:nvSpPr>
        <xdr:cNvPr id="315" name="楕円 314"/>
        <xdr:cNvSpPr/>
      </xdr:nvSpPr>
      <xdr:spPr>
        <a:xfrm>
          <a:off x="3746500" y="181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70502</xdr:rowOff>
    </xdr:from>
    <xdr:ext cx="405111" cy="259045"/>
    <xdr:sp macro="" textlink="">
      <xdr:nvSpPr>
        <xdr:cNvPr id="316" name="n_1mainValue【市民会館】&#10;有形固定資産減価償却率"/>
        <xdr:cNvSpPr txBox="1"/>
      </xdr:nvSpPr>
      <xdr:spPr>
        <a:xfrm>
          <a:off x="3582044" y="1824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7" name="正方形/長方形 3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8" name="正方形/長方形 3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9" name="正方形/長方形 3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0" name="正方形/長方形 3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1" name="正方形/長方形 3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2" name="正方形/長方形 3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3" name="正方形/長方形 3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4" name="正方形/長方形 32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5" name="テキスト ボックス 32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6" name="直線コネクタ 32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27" name="直線コネクタ 32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28" name="テキスト ボックス 32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29" name="直線コネクタ 32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30" name="テキスト ボックス 32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1" name="直線コネクタ 33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32" name="テキスト ボックス 33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3" name="直線コネクタ 33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34" name="テキスト ボックス 33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5" name="直線コネクタ 3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6" name="テキスト ボックス 3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107</xdr:row>
      <xdr:rowOff>135637</xdr:rowOff>
    </xdr:to>
    <xdr:cxnSp macro="">
      <xdr:nvCxnSpPr>
        <xdr:cNvPr id="338" name="直線コネクタ 337"/>
        <xdr:cNvCxnSpPr/>
      </xdr:nvCxnSpPr>
      <xdr:spPr>
        <a:xfrm flipV="1">
          <a:off x="10476865" y="17198339"/>
          <a:ext cx="0" cy="1282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139464</xdr:rowOff>
    </xdr:from>
    <xdr:ext cx="469744" cy="259045"/>
    <xdr:sp macro="" textlink="">
      <xdr:nvSpPr>
        <xdr:cNvPr id="339" name="【市民会館】&#10;一人当たり面積最小値テキスト"/>
        <xdr:cNvSpPr txBox="1"/>
      </xdr:nvSpPr>
      <xdr:spPr>
        <a:xfrm>
          <a:off x="10515600" y="1848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135637</xdr:rowOff>
    </xdr:from>
    <xdr:to>
      <xdr:col>55</xdr:col>
      <xdr:colOff>88900</xdr:colOff>
      <xdr:row>107</xdr:row>
      <xdr:rowOff>135637</xdr:rowOff>
    </xdr:to>
    <xdr:cxnSp macro="">
      <xdr:nvCxnSpPr>
        <xdr:cNvPr id="340" name="直線コネクタ 339"/>
        <xdr:cNvCxnSpPr/>
      </xdr:nvCxnSpPr>
      <xdr:spPr>
        <a:xfrm>
          <a:off x="10388600" y="184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341"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342" name="直線コネクタ 341"/>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108983</xdr:rowOff>
    </xdr:from>
    <xdr:ext cx="469744" cy="259045"/>
    <xdr:sp macro="" textlink="">
      <xdr:nvSpPr>
        <xdr:cNvPr id="343" name="【市民会館】&#10;一人当たり面積平均値テキスト"/>
        <xdr:cNvSpPr txBox="1"/>
      </xdr:nvSpPr>
      <xdr:spPr>
        <a:xfrm>
          <a:off x="10515600" y="1811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130556</xdr:rowOff>
    </xdr:from>
    <xdr:to>
      <xdr:col>55</xdr:col>
      <xdr:colOff>50800</xdr:colOff>
      <xdr:row>106</xdr:row>
      <xdr:rowOff>60706</xdr:rowOff>
    </xdr:to>
    <xdr:sp macro="" textlink="">
      <xdr:nvSpPr>
        <xdr:cNvPr id="344" name="フローチャート: 判断 343"/>
        <xdr:cNvSpPr/>
      </xdr:nvSpPr>
      <xdr:spPr>
        <a:xfrm>
          <a:off x="10426700" y="181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141987</xdr:rowOff>
    </xdr:from>
    <xdr:to>
      <xdr:col>50</xdr:col>
      <xdr:colOff>165100</xdr:colOff>
      <xdr:row>106</xdr:row>
      <xdr:rowOff>72137</xdr:rowOff>
    </xdr:to>
    <xdr:sp macro="" textlink="">
      <xdr:nvSpPr>
        <xdr:cNvPr id="345" name="フローチャート: 判断 344"/>
        <xdr:cNvSpPr/>
      </xdr:nvSpPr>
      <xdr:spPr>
        <a:xfrm>
          <a:off x="9588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63264</xdr:rowOff>
    </xdr:from>
    <xdr:ext cx="469744" cy="259045"/>
    <xdr:sp macro="" textlink="">
      <xdr:nvSpPr>
        <xdr:cNvPr id="346" name="n_1aveValue【市民会館】&#10;一人当たり面積"/>
        <xdr:cNvSpPr txBox="1"/>
      </xdr:nvSpPr>
      <xdr:spPr>
        <a:xfrm>
          <a:off x="9391727" y="182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151130</xdr:rowOff>
    </xdr:from>
    <xdr:to>
      <xdr:col>46</xdr:col>
      <xdr:colOff>38100</xdr:colOff>
      <xdr:row>106</xdr:row>
      <xdr:rowOff>81280</xdr:rowOff>
    </xdr:to>
    <xdr:sp macro="" textlink="">
      <xdr:nvSpPr>
        <xdr:cNvPr id="347" name="フローチャート: 判断 346"/>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97807</xdr:rowOff>
    </xdr:from>
    <xdr:ext cx="469744" cy="259045"/>
    <xdr:sp macro="" textlink="">
      <xdr:nvSpPr>
        <xdr:cNvPr id="348" name="n_2aveValue【市民会館】&#10;一人当たり面積"/>
        <xdr:cNvSpPr txBox="1"/>
      </xdr:nvSpPr>
      <xdr:spPr>
        <a:xfrm>
          <a:off x="8515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49" name="テキスト ボックス 34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0" name="テキスト ボックス 34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1" name="テキスト ボックス 35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2" name="テキスト ボックス 35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3" name="テキスト ボックス 35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148844</xdr:rowOff>
    </xdr:from>
    <xdr:to>
      <xdr:col>50</xdr:col>
      <xdr:colOff>165100</xdr:colOff>
      <xdr:row>105</xdr:row>
      <xdr:rowOff>78994</xdr:rowOff>
    </xdr:to>
    <xdr:sp macro="" textlink="">
      <xdr:nvSpPr>
        <xdr:cNvPr id="354" name="楕円 353"/>
        <xdr:cNvSpPr/>
      </xdr:nvSpPr>
      <xdr:spPr>
        <a:xfrm>
          <a:off x="95885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95521</xdr:rowOff>
    </xdr:from>
    <xdr:ext cx="469744" cy="259045"/>
    <xdr:sp macro="" textlink="">
      <xdr:nvSpPr>
        <xdr:cNvPr id="355" name="n_1mainValue【市民会館】&#10;一人当たり面積"/>
        <xdr:cNvSpPr txBox="1"/>
      </xdr:nvSpPr>
      <xdr:spPr>
        <a:xfrm>
          <a:off x="9391727" y="1775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6" name="正方形/長方形 35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7" name="正方形/長方形 35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8" name="正方形/長方形 35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9" name="正方形/長方形 35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0" name="正方形/長方形 35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1" name="正方形/長方形 36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2" name="正方形/長方形 36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4" name="テキスト ボックス 36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5" name="直線コネクタ 36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66" name="テキスト ボックス 36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67" name="直線コネクタ 366"/>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68" name="テキスト ボックス 367"/>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9" name="直線コネクタ 3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0" name="テキスト ボックス 3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71" name="直線コネクタ 370"/>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72" name="テキスト ボックス 371"/>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3" name="直線コネクタ 37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4" name="テキスト ボックス 37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153353</xdr:rowOff>
    </xdr:to>
    <xdr:cxnSp macro="">
      <xdr:nvCxnSpPr>
        <xdr:cNvPr id="376" name="直線コネクタ 375"/>
        <xdr:cNvCxnSpPr/>
      </xdr:nvCxnSpPr>
      <xdr:spPr>
        <a:xfrm flipV="1">
          <a:off x="16318864" y="5739765"/>
          <a:ext cx="0" cy="1443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157180</xdr:rowOff>
    </xdr:from>
    <xdr:ext cx="405111" cy="259045"/>
    <xdr:sp macro="" textlink="">
      <xdr:nvSpPr>
        <xdr:cNvPr id="377" name="【一般廃棄物処理施設】&#10;有形固定資産減価償却率最小値テキスト"/>
        <xdr:cNvSpPr txBox="1"/>
      </xdr:nvSpPr>
      <xdr:spPr>
        <a:xfrm>
          <a:off x="16357600" y="718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153353</xdr:rowOff>
    </xdr:from>
    <xdr:to>
      <xdr:col>86</xdr:col>
      <xdr:colOff>25400</xdr:colOff>
      <xdr:row>41</xdr:row>
      <xdr:rowOff>153353</xdr:rowOff>
    </xdr:to>
    <xdr:cxnSp macro="">
      <xdr:nvCxnSpPr>
        <xdr:cNvPr id="378" name="直線コネクタ 377"/>
        <xdr:cNvCxnSpPr/>
      </xdr:nvCxnSpPr>
      <xdr:spPr>
        <a:xfrm>
          <a:off x="16230600" y="718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379" name="【一般廃棄物処理施設】&#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380" name="直線コネクタ 379"/>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46690</xdr:rowOff>
    </xdr:from>
    <xdr:ext cx="405111" cy="259045"/>
    <xdr:sp macro="" textlink="">
      <xdr:nvSpPr>
        <xdr:cNvPr id="381" name="【一般廃棄物処理施設】&#10;有形固定資産減価償却率平均値テキスト"/>
        <xdr:cNvSpPr txBox="1"/>
      </xdr:nvSpPr>
      <xdr:spPr>
        <a:xfrm>
          <a:off x="16357600" y="6390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68263</xdr:rowOff>
    </xdr:from>
    <xdr:to>
      <xdr:col>85</xdr:col>
      <xdr:colOff>177800</xdr:colOff>
      <xdr:row>37</xdr:row>
      <xdr:rowOff>169863</xdr:rowOff>
    </xdr:to>
    <xdr:sp macro="" textlink="">
      <xdr:nvSpPr>
        <xdr:cNvPr id="382" name="フローチャート: 判断 381"/>
        <xdr:cNvSpPr/>
      </xdr:nvSpPr>
      <xdr:spPr>
        <a:xfrm>
          <a:off x="16268700" y="641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73978</xdr:rowOff>
    </xdr:from>
    <xdr:to>
      <xdr:col>81</xdr:col>
      <xdr:colOff>101600</xdr:colOff>
      <xdr:row>38</xdr:row>
      <xdr:rowOff>4128</xdr:rowOff>
    </xdr:to>
    <xdr:sp macro="" textlink="">
      <xdr:nvSpPr>
        <xdr:cNvPr id="383" name="フローチャート: 判断 382"/>
        <xdr:cNvSpPr/>
      </xdr:nvSpPr>
      <xdr:spPr>
        <a:xfrm>
          <a:off x="15430500" y="641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20655</xdr:rowOff>
    </xdr:from>
    <xdr:ext cx="405111" cy="259045"/>
    <xdr:sp macro="" textlink="">
      <xdr:nvSpPr>
        <xdr:cNvPr id="384" name="n_1aveValue【一般廃棄物処理施設】&#10;有形固定資産減価償却率"/>
        <xdr:cNvSpPr txBox="1"/>
      </xdr:nvSpPr>
      <xdr:spPr>
        <a:xfrm>
          <a:off x="15266044" y="619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39688</xdr:rowOff>
    </xdr:from>
    <xdr:to>
      <xdr:col>76</xdr:col>
      <xdr:colOff>165100</xdr:colOff>
      <xdr:row>38</xdr:row>
      <xdr:rowOff>141288</xdr:rowOff>
    </xdr:to>
    <xdr:sp macro="" textlink="">
      <xdr:nvSpPr>
        <xdr:cNvPr id="385" name="フローチャート: 判断 384"/>
        <xdr:cNvSpPr/>
      </xdr:nvSpPr>
      <xdr:spPr>
        <a:xfrm>
          <a:off x="14541500" y="655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157815</xdr:rowOff>
    </xdr:from>
    <xdr:ext cx="405111" cy="259045"/>
    <xdr:sp macro="" textlink="">
      <xdr:nvSpPr>
        <xdr:cNvPr id="386" name="n_2aveValue【一般廃棄物処理施設】&#10;有形固定資産減価償却率"/>
        <xdr:cNvSpPr txBox="1"/>
      </xdr:nvSpPr>
      <xdr:spPr>
        <a:xfrm>
          <a:off x="14389744" y="633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87" name="テキスト ボックス 3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8" name="テキスト ボックス 3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9" name="テキスト ボックス 3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0" name="テキスト ボックス 3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1" name="テキスト ボックス 3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91122</xdr:rowOff>
    </xdr:from>
    <xdr:to>
      <xdr:col>81</xdr:col>
      <xdr:colOff>101600</xdr:colOff>
      <xdr:row>40</xdr:row>
      <xdr:rowOff>21272</xdr:rowOff>
    </xdr:to>
    <xdr:sp macro="" textlink="">
      <xdr:nvSpPr>
        <xdr:cNvPr id="392" name="楕円 391"/>
        <xdr:cNvSpPr/>
      </xdr:nvSpPr>
      <xdr:spPr>
        <a:xfrm>
          <a:off x="15430500" y="677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12399</xdr:rowOff>
    </xdr:from>
    <xdr:ext cx="405111" cy="259045"/>
    <xdr:sp macro="" textlink="">
      <xdr:nvSpPr>
        <xdr:cNvPr id="393" name="n_1mainValue【一般廃棄物処理施設】&#10;有形固定資産減価償却率"/>
        <xdr:cNvSpPr txBox="1"/>
      </xdr:nvSpPr>
      <xdr:spPr>
        <a:xfrm>
          <a:off x="15266044" y="6870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05" name="テキスト ボックス 40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07" name="テキスト ボックス 406"/>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09" name="テキスト ボックス 40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11" name="テキスト ボックス 41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13" name="テキスト ボックス 41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5" name="テキスト ボックス 41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85523</xdr:rowOff>
    </xdr:from>
    <xdr:to>
      <xdr:col>116</xdr:col>
      <xdr:colOff>62864</xdr:colOff>
      <xdr:row>42</xdr:row>
      <xdr:rowOff>32476</xdr:rowOff>
    </xdr:to>
    <xdr:cxnSp macro="">
      <xdr:nvCxnSpPr>
        <xdr:cNvPr id="417" name="直線コネクタ 416"/>
        <xdr:cNvCxnSpPr/>
      </xdr:nvCxnSpPr>
      <xdr:spPr>
        <a:xfrm flipV="1">
          <a:off x="22160864" y="5743373"/>
          <a:ext cx="0" cy="1490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36303</xdr:rowOff>
    </xdr:from>
    <xdr:ext cx="469744" cy="259045"/>
    <xdr:sp macro="" textlink="">
      <xdr:nvSpPr>
        <xdr:cNvPr id="418" name="【一般廃棄物処理施設】&#10;一人当たり有形固定資産（償却資産）額最小値テキスト"/>
        <xdr:cNvSpPr txBox="1"/>
      </xdr:nvSpPr>
      <xdr:spPr>
        <a:xfrm>
          <a:off x="22199600" y="723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32476</xdr:rowOff>
    </xdr:from>
    <xdr:to>
      <xdr:col>116</xdr:col>
      <xdr:colOff>152400</xdr:colOff>
      <xdr:row>42</xdr:row>
      <xdr:rowOff>32476</xdr:rowOff>
    </xdr:to>
    <xdr:cxnSp macro="">
      <xdr:nvCxnSpPr>
        <xdr:cNvPr id="419" name="直線コネクタ 418"/>
        <xdr:cNvCxnSpPr/>
      </xdr:nvCxnSpPr>
      <xdr:spPr>
        <a:xfrm>
          <a:off x="22072600" y="72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32200</xdr:rowOff>
    </xdr:from>
    <xdr:ext cx="599010" cy="259045"/>
    <xdr:sp macro="" textlink="">
      <xdr:nvSpPr>
        <xdr:cNvPr id="420" name="【一般廃棄物処理施設】&#10;一人当たり有形固定資産（償却資産）額最大値テキスト"/>
        <xdr:cNvSpPr txBox="1"/>
      </xdr:nvSpPr>
      <xdr:spPr>
        <a:xfrm>
          <a:off x="22199600" y="551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85523</xdr:rowOff>
    </xdr:from>
    <xdr:to>
      <xdr:col>116</xdr:col>
      <xdr:colOff>152400</xdr:colOff>
      <xdr:row>33</xdr:row>
      <xdr:rowOff>85523</xdr:rowOff>
    </xdr:to>
    <xdr:cxnSp macro="">
      <xdr:nvCxnSpPr>
        <xdr:cNvPr id="421" name="直線コネクタ 420"/>
        <xdr:cNvCxnSpPr/>
      </xdr:nvCxnSpPr>
      <xdr:spPr>
        <a:xfrm>
          <a:off x="22072600" y="574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22809</xdr:rowOff>
    </xdr:from>
    <xdr:ext cx="534377" cy="259045"/>
    <xdr:sp macro="" textlink="">
      <xdr:nvSpPr>
        <xdr:cNvPr id="422" name="【一般廃棄物処理施設】&#10;一人当たり有形固定資産（償却資産）額平均値テキスト"/>
        <xdr:cNvSpPr txBox="1"/>
      </xdr:nvSpPr>
      <xdr:spPr>
        <a:xfrm>
          <a:off x="22199600" y="688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44382</xdr:rowOff>
    </xdr:from>
    <xdr:to>
      <xdr:col>116</xdr:col>
      <xdr:colOff>114300</xdr:colOff>
      <xdr:row>40</xdr:row>
      <xdr:rowOff>145982</xdr:rowOff>
    </xdr:to>
    <xdr:sp macro="" textlink="">
      <xdr:nvSpPr>
        <xdr:cNvPr id="423" name="フローチャート: 判断 422"/>
        <xdr:cNvSpPr/>
      </xdr:nvSpPr>
      <xdr:spPr>
        <a:xfrm>
          <a:off x="22110700" y="690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132274</xdr:rowOff>
    </xdr:from>
    <xdr:to>
      <xdr:col>112</xdr:col>
      <xdr:colOff>38100</xdr:colOff>
      <xdr:row>41</xdr:row>
      <xdr:rowOff>62424</xdr:rowOff>
    </xdr:to>
    <xdr:sp macro="" textlink="">
      <xdr:nvSpPr>
        <xdr:cNvPr id="424" name="フローチャート: 判断 423"/>
        <xdr:cNvSpPr/>
      </xdr:nvSpPr>
      <xdr:spPr>
        <a:xfrm>
          <a:off x="21272500" y="699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78951</xdr:rowOff>
    </xdr:from>
    <xdr:ext cx="534377" cy="259045"/>
    <xdr:sp macro="" textlink="">
      <xdr:nvSpPr>
        <xdr:cNvPr id="425" name="n_1aveValue【一般廃棄物処理施設】&#10;一人当たり有形固定資産（償却資産）額"/>
        <xdr:cNvSpPr txBox="1"/>
      </xdr:nvSpPr>
      <xdr:spPr>
        <a:xfrm>
          <a:off x="21043411" y="676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111647</xdr:rowOff>
    </xdr:from>
    <xdr:to>
      <xdr:col>107</xdr:col>
      <xdr:colOff>101600</xdr:colOff>
      <xdr:row>41</xdr:row>
      <xdr:rowOff>41797</xdr:rowOff>
    </xdr:to>
    <xdr:sp macro="" textlink="">
      <xdr:nvSpPr>
        <xdr:cNvPr id="426" name="フローチャート: 判断 425"/>
        <xdr:cNvSpPr/>
      </xdr:nvSpPr>
      <xdr:spPr>
        <a:xfrm>
          <a:off x="20383500" y="696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58324</xdr:rowOff>
    </xdr:from>
    <xdr:ext cx="534377" cy="259045"/>
    <xdr:sp macro="" textlink="">
      <xdr:nvSpPr>
        <xdr:cNvPr id="427" name="n_2aveValue【一般廃棄物処理施設】&#10;一人当たり有形固定資産（償却資産）額"/>
        <xdr:cNvSpPr txBox="1"/>
      </xdr:nvSpPr>
      <xdr:spPr>
        <a:xfrm>
          <a:off x="20167111" y="674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28" name="テキスト ボックス 4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9" name="テキスト ボックス 4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0" name="テキスト ボックス 4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1" name="テキスト ボックス 4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2" name="テキスト ボックス 4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102686</xdr:rowOff>
    </xdr:from>
    <xdr:to>
      <xdr:col>112</xdr:col>
      <xdr:colOff>38100</xdr:colOff>
      <xdr:row>42</xdr:row>
      <xdr:rowOff>32836</xdr:rowOff>
    </xdr:to>
    <xdr:sp macro="" textlink="">
      <xdr:nvSpPr>
        <xdr:cNvPr id="433" name="楕円 432"/>
        <xdr:cNvSpPr/>
      </xdr:nvSpPr>
      <xdr:spPr>
        <a:xfrm>
          <a:off x="21272500" y="713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42</xdr:row>
      <xdr:rowOff>23963</xdr:rowOff>
    </xdr:from>
    <xdr:ext cx="534377" cy="259045"/>
    <xdr:sp macro="" textlink="">
      <xdr:nvSpPr>
        <xdr:cNvPr id="434" name="n_1mainValue【一般廃棄物処理施設】&#10;一人当たり有形固定資産（償却資産）額"/>
        <xdr:cNvSpPr txBox="1"/>
      </xdr:nvSpPr>
      <xdr:spPr>
        <a:xfrm>
          <a:off x="21043411" y="722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5" name="正方形/長方形 4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6" name="正方形/長方形 4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7" name="正方形/長方形 4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8" name="正方形/長方形 4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9" name="正方形/長方形 4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0" name="正方形/長方形 4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1" name="正方形/長方形 4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2" name="正方形/長方形 44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3" name="テキスト ボックス 44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4" name="直線コネクタ 44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5" name="テキスト ボックス 44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6" name="直線コネクタ 44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7" name="テキスト ボックス 44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8" name="直線コネクタ 44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9" name="テキスト ボックス 44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0" name="直線コネクタ 44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1" name="テキスト ボックス 45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2" name="直線コネクタ 45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3" name="テキスト ボックス 45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4" name="直線コネクタ 45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5" name="テキスト ボックス 45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6" name="直線コネクタ 45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7" name="テキスト ボックス 45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8" name="直線コネクタ 45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9" name="テキスト ボックス 45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63</xdr:row>
      <xdr:rowOff>119199</xdr:rowOff>
    </xdr:to>
    <xdr:cxnSp macro="">
      <xdr:nvCxnSpPr>
        <xdr:cNvPr id="461" name="直線コネクタ 460"/>
        <xdr:cNvCxnSpPr/>
      </xdr:nvCxnSpPr>
      <xdr:spPr>
        <a:xfrm flipV="1">
          <a:off x="16318864" y="9535885"/>
          <a:ext cx="0" cy="1384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123026</xdr:rowOff>
    </xdr:from>
    <xdr:ext cx="405111" cy="259045"/>
    <xdr:sp macro="" textlink="">
      <xdr:nvSpPr>
        <xdr:cNvPr id="462" name="【保健センター・保健所】&#10;有形固定資産減価償却率最小値テキスト"/>
        <xdr:cNvSpPr txBox="1"/>
      </xdr:nvSpPr>
      <xdr:spPr>
        <a:xfrm>
          <a:off x="16357600" y="1092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119199</xdr:rowOff>
    </xdr:from>
    <xdr:to>
      <xdr:col>86</xdr:col>
      <xdr:colOff>25400</xdr:colOff>
      <xdr:row>63</xdr:row>
      <xdr:rowOff>119199</xdr:rowOff>
    </xdr:to>
    <xdr:cxnSp macro="">
      <xdr:nvCxnSpPr>
        <xdr:cNvPr id="463" name="直線コネクタ 462"/>
        <xdr:cNvCxnSpPr/>
      </xdr:nvCxnSpPr>
      <xdr:spPr>
        <a:xfrm>
          <a:off x="16230600" y="1092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405111" cy="259045"/>
    <xdr:sp macro="" textlink="">
      <xdr:nvSpPr>
        <xdr:cNvPr id="464" name="【保健センター・保健所】&#10;有形固定資産減価償却率最大値テキスト"/>
        <xdr:cNvSpPr txBox="1"/>
      </xdr:nvSpPr>
      <xdr:spPr>
        <a:xfrm>
          <a:off x="163576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465" name="直線コネクタ 46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466" name="【保健センター・保健所】&#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467" name="フローチャート: 判断 466"/>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468" name="フローチャート: 判断 467"/>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23965</xdr:rowOff>
    </xdr:from>
    <xdr:ext cx="405111" cy="259045"/>
    <xdr:sp macro="" textlink="">
      <xdr:nvSpPr>
        <xdr:cNvPr id="469" name="n_1aveValue【保健センター・保健所】&#10;有形固定資産減価償却率"/>
        <xdr:cNvSpPr txBox="1"/>
      </xdr:nvSpPr>
      <xdr:spPr>
        <a:xfrm>
          <a:off x="152660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164737</xdr:rowOff>
    </xdr:from>
    <xdr:to>
      <xdr:col>76</xdr:col>
      <xdr:colOff>165100</xdr:colOff>
      <xdr:row>61</xdr:row>
      <xdr:rowOff>94887</xdr:rowOff>
    </xdr:to>
    <xdr:sp macro="" textlink="">
      <xdr:nvSpPr>
        <xdr:cNvPr id="470" name="フローチャート: 判断 469"/>
        <xdr:cNvSpPr/>
      </xdr:nvSpPr>
      <xdr:spPr>
        <a:xfrm>
          <a:off x="14541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111414</xdr:rowOff>
    </xdr:from>
    <xdr:ext cx="405111" cy="259045"/>
    <xdr:sp macro="" textlink="">
      <xdr:nvSpPr>
        <xdr:cNvPr id="471" name="n_2aveValue【保健センター・保健所】&#10;有形固定資産減価償却率"/>
        <xdr:cNvSpPr txBox="1"/>
      </xdr:nvSpPr>
      <xdr:spPr>
        <a:xfrm>
          <a:off x="14389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72" name="テキスト ボックス 47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3" name="テキスト ボックス 47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4" name="テキスト ボックス 47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5" name="テキスト ボックス 47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6" name="テキスト ボックス 47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86360</xdr:rowOff>
    </xdr:from>
    <xdr:to>
      <xdr:col>81</xdr:col>
      <xdr:colOff>101600</xdr:colOff>
      <xdr:row>59</xdr:row>
      <xdr:rowOff>16510</xdr:rowOff>
    </xdr:to>
    <xdr:sp macro="" textlink="">
      <xdr:nvSpPr>
        <xdr:cNvPr id="477" name="楕円 476"/>
        <xdr:cNvSpPr/>
      </xdr:nvSpPr>
      <xdr:spPr>
        <a:xfrm>
          <a:off x="15430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33037</xdr:rowOff>
    </xdr:from>
    <xdr:ext cx="405111" cy="259045"/>
    <xdr:sp macro="" textlink="">
      <xdr:nvSpPr>
        <xdr:cNvPr id="478" name="n_1mainValue【保健センター・保健所】&#10;有形固定資産減価償却率"/>
        <xdr:cNvSpPr txBox="1"/>
      </xdr:nvSpPr>
      <xdr:spPr>
        <a:xfrm>
          <a:off x="15266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9" name="直線コネクタ 48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0" name="テキスト ボックス 48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1" name="直線コネクタ 49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2" name="テキスト ボックス 49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3" name="直線コネクタ 49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4" name="テキスト ボックス 49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5" name="直線コネクタ 49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6" name="テキスト ボックス 49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7" name="直線コネクタ 49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8" name="テキスト ボックス 49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9" name="直線コネクタ 4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0" name="テキスト ボックス 49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41910</xdr:rowOff>
    </xdr:to>
    <xdr:cxnSp macro="">
      <xdr:nvCxnSpPr>
        <xdr:cNvPr id="502" name="直線コネクタ 501"/>
        <xdr:cNvCxnSpPr/>
      </xdr:nvCxnSpPr>
      <xdr:spPr>
        <a:xfrm flipV="1">
          <a:off x="22160864" y="973074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45737</xdr:rowOff>
    </xdr:from>
    <xdr:ext cx="469744" cy="259045"/>
    <xdr:sp macro="" textlink="">
      <xdr:nvSpPr>
        <xdr:cNvPr id="503" name="【保健センター・保健所】&#10;一人当たり面積最小値テキスト"/>
        <xdr:cNvSpPr txBox="1"/>
      </xdr:nvSpPr>
      <xdr:spPr>
        <a:xfrm>
          <a:off x="22199600"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41910</xdr:rowOff>
    </xdr:from>
    <xdr:to>
      <xdr:col>116</xdr:col>
      <xdr:colOff>152400</xdr:colOff>
      <xdr:row>64</xdr:row>
      <xdr:rowOff>41910</xdr:rowOff>
    </xdr:to>
    <xdr:cxnSp macro="">
      <xdr:nvCxnSpPr>
        <xdr:cNvPr id="504" name="直線コネクタ 503"/>
        <xdr:cNvCxnSpPr/>
      </xdr:nvCxnSpPr>
      <xdr:spPr>
        <a:xfrm>
          <a:off x="22072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505"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506" name="直線コネクタ 505"/>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507" name="【保健センター・保健所】&#10;一人当たり面積平均値テキスト"/>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08" name="フローチャート: 判断 507"/>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120650</xdr:rowOff>
    </xdr:from>
    <xdr:to>
      <xdr:col>112</xdr:col>
      <xdr:colOff>38100</xdr:colOff>
      <xdr:row>63</xdr:row>
      <xdr:rowOff>50800</xdr:rowOff>
    </xdr:to>
    <xdr:sp macro="" textlink="">
      <xdr:nvSpPr>
        <xdr:cNvPr id="509" name="フローチャート: 判断 508"/>
        <xdr:cNvSpPr/>
      </xdr:nvSpPr>
      <xdr:spPr>
        <a:xfrm>
          <a:off x="21272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67327</xdr:rowOff>
    </xdr:from>
    <xdr:ext cx="469744" cy="259045"/>
    <xdr:sp macro="" textlink="">
      <xdr:nvSpPr>
        <xdr:cNvPr id="510" name="n_1aveValue【保健センター・保健所】&#10;一人当たり面積"/>
        <xdr:cNvSpPr txBox="1"/>
      </xdr:nvSpPr>
      <xdr:spPr>
        <a:xfrm>
          <a:off x="210757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116840</xdr:rowOff>
    </xdr:from>
    <xdr:to>
      <xdr:col>107</xdr:col>
      <xdr:colOff>101600</xdr:colOff>
      <xdr:row>63</xdr:row>
      <xdr:rowOff>46990</xdr:rowOff>
    </xdr:to>
    <xdr:sp macro="" textlink="">
      <xdr:nvSpPr>
        <xdr:cNvPr id="511" name="フローチャート: 判断 510"/>
        <xdr:cNvSpPr/>
      </xdr:nvSpPr>
      <xdr:spPr>
        <a:xfrm>
          <a:off x="20383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63517</xdr:rowOff>
    </xdr:from>
    <xdr:ext cx="469744" cy="259045"/>
    <xdr:sp macro="" textlink="">
      <xdr:nvSpPr>
        <xdr:cNvPr id="512" name="n_2aveValue【保健センター・保健所】&#10;一人当たり面積"/>
        <xdr:cNvSpPr txBox="1"/>
      </xdr:nvSpPr>
      <xdr:spPr>
        <a:xfrm>
          <a:off x="20199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13" name="テキスト ボックス 5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4" name="テキスト ボックス 5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5" name="テキスト ボックス 5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6" name="テキスト ボックス 5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7" name="テキスト ボックス 5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128270</xdr:rowOff>
    </xdr:from>
    <xdr:to>
      <xdr:col>112</xdr:col>
      <xdr:colOff>38100</xdr:colOff>
      <xdr:row>64</xdr:row>
      <xdr:rowOff>58420</xdr:rowOff>
    </xdr:to>
    <xdr:sp macro="" textlink="">
      <xdr:nvSpPr>
        <xdr:cNvPr id="518" name="楕円 517"/>
        <xdr:cNvSpPr/>
      </xdr:nvSpPr>
      <xdr:spPr>
        <a:xfrm>
          <a:off x="212725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64</xdr:row>
      <xdr:rowOff>49547</xdr:rowOff>
    </xdr:from>
    <xdr:ext cx="469744" cy="259045"/>
    <xdr:sp macro="" textlink="">
      <xdr:nvSpPr>
        <xdr:cNvPr id="519" name="n_1mainValue【保健センター・保健所】&#10;一人当たり面積"/>
        <xdr:cNvSpPr txBox="1"/>
      </xdr:nvSpPr>
      <xdr:spPr>
        <a:xfrm>
          <a:off x="21075727" y="1102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8" name="正方形/長方形 5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9" name="正方形/長方形 5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0" name="正方形/長方形 5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1" name="正方形/長方形 5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2" name="正方形/長方形 5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3" name="正方形/長方形 5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4" name="正方形/長方形 5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5" name="正方形/長方形 53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6" name="正方形/長方形 5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7" name="正方形/長方形 5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8" name="正方形/長方形 5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9" name="正方形/長方形 5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0" name="正方形/長方形 5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1" name="正方形/長方形 5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2" name="正方形/長方形 5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3" name="正方形/長方形 54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44" name="正方形/長方形 5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5" name="正方形/長方形 5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6" name="正方形/長方形 5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7" name="正方形/長方形 5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8" name="正方形/長方形 5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9" name="正方形/長方形 5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0" name="正方形/長方形 5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1" name="正方形/長方形 55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52" name="正方形/長方形 5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3" name="正方形/長方形 5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4" name="テキスト ボックス 5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類似団体と比較し有形固定資産減償却率が高くなっている施設は、保健センター・保健所のみである。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本町の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保健センター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は、すでに稼働年数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０年を経過し耐用年数に近付いてきているため、計画的に適切な修繕を行っていく必要がある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逆に有形固定資産償却率が低くなっている施設は、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図書館、体育館・プール、福祉施設、市民会館、一般廃棄物処理施設である。その中で特に低くなっている施設は一般廃棄物処理施設である。これについては、平成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年に整備し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年以上が経過しているが、更なる長寿命化を図るため修繕整備計画に基づき適切に修繕ができている。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41,180
40,219
56.72
15,562,417
14,791,451
758,120
9,350,772
5,045,631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町税収入が、</a:t>
          </a:r>
          <a:r>
            <a:rPr kumimoji="1" lang="en-US" altLang="ja-JP" sz="1300">
              <a:latin typeface="ＭＳ ゴシック" panose="020B0609070205080204" pitchFamily="49" charset="-128"/>
              <a:ea typeface="ＭＳ ゴシック" panose="020B0609070205080204" pitchFamily="49" charset="-128"/>
            </a:rPr>
            <a:t>401,704</a:t>
          </a:r>
          <a:r>
            <a:rPr kumimoji="1" lang="ja-JP" altLang="en-US" sz="1300">
              <a:latin typeface="ＭＳ ゴシック" panose="020B0609070205080204" pitchFamily="49" charset="-128"/>
              <a:ea typeface="ＭＳ ゴシック" panose="020B0609070205080204" pitchFamily="49" charset="-128"/>
            </a:rPr>
            <a:t>千円減収となるなどの影響により財政力指数は</a:t>
          </a:r>
          <a:r>
            <a:rPr kumimoji="1" lang="en-US" altLang="ja-JP" sz="1300">
              <a:latin typeface="ＭＳ ゴシック" panose="020B0609070205080204" pitchFamily="49" charset="-128"/>
              <a:ea typeface="ＭＳ ゴシック" panose="020B0609070205080204" pitchFamily="49" charset="-128"/>
            </a:rPr>
            <a:t>0.02</a:t>
          </a:r>
          <a:r>
            <a:rPr kumimoji="1" lang="ja-JP" altLang="en-US" sz="1300">
              <a:latin typeface="ＭＳ ゴシック" panose="020B0609070205080204" pitchFamily="49" charset="-128"/>
              <a:ea typeface="ＭＳ ゴシック" panose="020B0609070205080204" pitchFamily="49" charset="-128"/>
            </a:rPr>
            <a:t>ポイントの減となった。町税減少の要因は、自動車関連企業の法人町民税の納付額が円高等の影響により減少したためである。</a:t>
          </a:r>
          <a:r>
            <a:rPr kumimoji="1" lang="en-US" altLang="ja-JP" sz="1300">
              <a:latin typeface="ＭＳ ゴシック" panose="020B0609070205080204" pitchFamily="49" charset="-128"/>
              <a:ea typeface="ＭＳ ゴシック" panose="020B0609070205080204" pitchFamily="49" charset="-128"/>
            </a:rPr>
            <a:t/>
          </a:r>
          <a:br>
            <a:rPr kumimoji="1" lang="en-US" altLang="ja-JP" sz="1300">
              <a:latin typeface="ＭＳ ゴシック" panose="020B0609070205080204" pitchFamily="49" charset="-128"/>
              <a:ea typeface="ＭＳ ゴシック" panose="020B0609070205080204" pitchFamily="49" charset="-128"/>
            </a:rPr>
          </a:br>
          <a:r>
            <a:rPr kumimoji="1" lang="ja-JP" altLang="en-US" sz="1300">
              <a:latin typeface="ＭＳ ゴシック" panose="020B0609070205080204" pitchFamily="49" charset="-128"/>
              <a:ea typeface="ＭＳ ゴシック" panose="020B0609070205080204" pitchFamily="49" charset="-128"/>
            </a:rPr>
            <a:t>類似団体と比較し高水準であるが、大型事業所の動向により歳入の振れ幅が大きく不安定な状況であるため、行政の効率化を図るなどし更なる財政の健全化に努める。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141111</xdr:rowOff>
    </xdr:to>
    <xdr:cxnSp macro="">
      <xdr:nvCxnSpPr>
        <xdr:cNvPr id="64" name="直線コネクタ 63"/>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94545</xdr:rowOff>
    </xdr:from>
    <xdr:to>
      <xdr:col>23</xdr:col>
      <xdr:colOff>133350</xdr:colOff>
      <xdr:row>38</xdr:row>
      <xdr:rowOff>121355</xdr:rowOff>
    </xdr:to>
    <xdr:cxnSp macro="">
      <xdr:nvCxnSpPr>
        <xdr:cNvPr id="69" name="直線コネクタ 68"/>
        <xdr:cNvCxnSpPr/>
      </xdr:nvCxnSpPr>
      <xdr:spPr>
        <a:xfrm>
          <a:off x="4114800" y="660964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94545</xdr:rowOff>
    </xdr:from>
    <xdr:to>
      <xdr:col>19</xdr:col>
      <xdr:colOff>133350</xdr:colOff>
      <xdr:row>38</xdr:row>
      <xdr:rowOff>107950</xdr:rowOff>
    </xdr:to>
    <xdr:cxnSp macro="">
      <xdr:nvCxnSpPr>
        <xdr:cNvPr id="72" name="直線コネクタ 71"/>
        <xdr:cNvCxnSpPr/>
      </xdr:nvCxnSpPr>
      <xdr:spPr>
        <a:xfrm flipV="1">
          <a:off x="3225800" y="66096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107950</xdr:rowOff>
    </xdr:from>
    <xdr:to>
      <xdr:col>15</xdr:col>
      <xdr:colOff>82550</xdr:colOff>
      <xdr:row>39</xdr:row>
      <xdr:rowOff>16933</xdr:rowOff>
    </xdr:to>
    <xdr:cxnSp macro="">
      <xdr:nvCxnSpPr>
        <xdr:cNvPr id="75" name="直線コネクタ 74"/>
        <xdr:cNvCxnSpPr/>
      </xdr:nvCxnSpPr>
      <xdr:spPr>
        <a:xfrm flipV="1">
          <a:off x="2336800" y="66230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16933</xdr:rowOff>
    </xdr:from>
    <xdr:to>
      <xdr:col>11</xdr:col>
      <xdr:colOff>31750</xdr:colOff>
      <xdr:row>39</xdr:row>
      <xdr:rowOff>97367</xdr:rowOff>
    </xdr:to>
    <xdr:cxnSp macro="">
      <xdr:nvCxnSpPr>
        <xdr:cNvPr id="78" name="直線コネクタ 77"/>
        <xdr:cNvCxnSpPr/>
      </xdr:nvCxnSpPr>
      <xdr:spPr>
        <a:xfrm flipV="1">
          <a:off x="1447800" y="67034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70555</xdr:rowOff>
    </xdr:from>
    <xdr:to>
      <xdr:col>23</xdr:col>
      <xdr:colOff>184150</xdr:colOff>
      <xdr:row>39</xdr:row>
      <xdr:rowOff>705</xdr:rowOff>
    </xdr:to>
    <xdr:sp macro="" textlink="">
      <xdr:nvSpPr>
        <xdr:cNvPr id="88" name="楕円 87"/>
        <xdr:cNvSpPr/>
      </xdr:nvSpPr>
      <xdr:spPr>
        <a:xfrm>
          <a:off x="4902200" y="65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87082</xdr:rowOff>
    </xdr:from>
    <xdr:ext cx="762000" cy="259045"/>
    <xdr:sp macro="" textlink="">
      <xdr:nvSpPr>
        <xdr:cNvPr id="89" name="財政力該当値テキスト"/>
        <xdr:cNvSpPr txBox="1"/>
      </xdr:nvSpPr>
      <xdr:spPr>
        <a:xfrm>
          <a:off x="5041900" y="643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43745</xdr:rowOff>
    </xdr:from>
    <xdr:to>
      <xdr:col>19</xdr:col>
      <xdr:colOff>184150</xdr:colOff>
      <xdr:row>38</xdr:row>
      <xdr:rowOff>145345</xdr:rowOff>
    </xdr:to>
    <xdr:sp macro="" textlink="">
      <xdr:nvSpPr>
        <xdr:cNvPr id="90" name="楕円 89"/>
        <xdr:cNvSpPr/>
      </xdr:nvSpPr>
      <xdr:spPr>
        <a:xfrm>
          <a:off x="40640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155522</xdr:rowOff>
    </xdr:from>
    <xdr:ext cx="736600" cy="259045"/>
    <xdr:sp macro="" textlink="">
      <xdr:nvSpPr>
        <xdr:cNvPr id="91" name="テキスト ボックス 90"/>
        <xdr:cNvSpPr txBox="1"/>
      </xdr:nvSpPr>
      <xdr:spPr>
        <a:xfrm>
          <a:off x="3733800" y="632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57150</xdr:rowOff>
    </xdr:from>
    <xdr:to>
      <xdr:col>15</xdr:col>
      <xdr:colOff>133350</xdr:colOff>
      <xdr:row>38</xdr:row>
      <xdr:rowOff>158750</xdr:rowOff>
    </xdr:to>
    <xdr:sp macro="" textlink="">
      <xdr:nvSpPr>
        <xdr:cNvPr id="92" name="楕円 91"/>
        <xdr:cNvSpPr/>
      </xdr:nvSpPr>
      <xdr:spPr>
        <a:xfrm>
          <a:off x="3175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168927</xdr:rowOff>
    </xdr:from>
    <xdr:ext cx="762000" cy="259045"/>
    <xdr:sp macro="" textlink="">
      <xdr:nvSpPr>
        <xdr:cNvPr id="93" name="テキスト ボックス 92"/>
        <xdr:cNvSpPr txBox="1"/>
      </xdr:nvSpPr>
      <xdr:spPr>
        <a:xfrm>
          <a:off x="2844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137583</xdr:rowOff>
    </xdr:from>
    <xdr:to>
      <xdr:col>11</xdr:col>
      <xdr:colOff>82550</xdr:colOff>
      <xdr:row>39</xdr:row>
      <xdr:rowOff>67733</xdr:rowOff>
    </xdr:to>
    <xdr:sp macro="" textlink="">
      <xdr:nvSpPr>
        <xdr:cNvPr id="94" name="楕円 93"/>
        <xdr:cNvSpPr/>
      </xdr:nvSpPr>
      <xdr:spPr>
        <a:xfrm>
          <a:off x="2286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77910</xdr:rowOff>
    </xdr:from>
    <xdr:ext cx="762000" cy="259045"/>
    <xdr:sp macro="" textlink="">
      <xdr:nvSpPr>
        <xdr:cNvPr id="95" name="テキスト ボックス 94"/>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46567</xdr:rowOff>
    </xdr:from>
    <xdr:to>
      <xdr:col>7</xdr:col>
      <xdr:colOff>31750</xdr:colOff>
      <xdr:row>39</xdr:row>
      <xdr:rowOff>148167</xdr:rowOff>
    </xdr:to>
    <xdr:sp macro="" textlink="">
      <xdr:nvSpPr>
        <xdr:cNvPr id="96" name="楕円 95"/>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158344</xdr:rowOff>
    </xdr:from>
    <xdr:ext cx="762000" cy="259045"/>
    <xdr:sp macro="" textlink="">
      <xdr:nvSpPr>
        <xdr:cNvPr id="97" name="テキスト ボックス 96"/>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税収減及び扶助費の増加により</a:t>
          </a:r>
          <a:r>
            <a:rPr kumimoji="1" lang="en-US" altLang="ja-JP" sz="1300">
              <a:latin typeface="ＭＳ ゴシック" panose="020B0609070205080204" pitchFamily="49" charset="-128"/>
              <a:ea typeface="ＭＳ ゴシック" panose="020B0609070205080204" pitchFamily="49" charset="-128"/>
            </a:rPr>
            <a:t>4.7</a:t>
          </a:r>
          <a:r>
            <a:rPr kumimoji="1" lang="ja-JP" altLang="en-US" sz="1300">
              <a:latin typeface="ＭＳ ゴシック" panose="020B0609070205080204" pitchFamily="49" charset="-128"/>
              <a:ea typeface="ＭＳ ゴシック" panose="020B0609070205080204" pitchFamily="49" charset="-128"/>
            </a:rPr>
            <a:t>ポイントの増加となった。全国及び県内平均を下回る状況であるが、</a:t>
          </a:r>
          <a:r>
            <a:rPr kumimoji="1" lang="en-US" altLang="ja-JP" sz="1300">
              <a:latin typeface="ＭＳ ゴシック" panose="020B0609070205080204" pitchFamily="49" charset="-128"/>
              <a:ea typeface="ＭＳ ゴシック" panose="020B0609070205080204" pitchFamily="49" charset="-128"/>
            </a:rPr>
            <a:t>2</a:t>
          </a:r>
          <a:r>
            <a:rPr kumimoji="1" lang="ja-JP" altLang="en-US" sz="1300">
              <a:latin typeface="ＭＳ ゴシック" panose="020B0609070205080204" pitchFamily="49" charset="-128"/>
              <a:ea typeface="ＭＳ ゴシック" panose="020B0609070205080204" pitchFamily="49" charset="-128"/>
            </a:rPr>
            <a:t>年間で</a:t>
          </a:r>
          <a:r>
            <a:rPr kumimoji="1" lang="en-US" altLang="ja-JP" sz="1300">
              <a:latin typeface="ＭＳ ゴシック" panose="020B0609070205080204" pitchFamily="49" charset="-128"/>
              <a:ea typeface="ＭＳ ゴシック" panose="020B0609070205080204" pitchFamily="49" charset="-128"/>
            </a:rPr>
            <a:t>9.1</a:t>
          </a:r>
          <a:r>
            <a:rPr kumimoji="1" lang="ja-JP" altLang="en-US" sz="1300">
              <a:latin typeface="ＭＳ ゴシック" panose="020B0609070205080204" pitchFamily="49" charset="-128"/>
              <a:ea typeface="ＭＳ ゴシック" panose="020B0609070205080204" pitchFamily="49" charset="-128"/>
            </a:rPr>
            <a:t>ポイントの増となっている。事務事業の見直しを進め、優先度の低い事業については計画的に廃止・縮小等を検討するなど経常経費の削減に努める。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72179</xdr:rowOff>
    </xdr:from>
    <xdr:to>
      <xdr:col>23</xdr:col>
      <xdr:colOff>133350</xdr:colOff>
      <xdr:row>67</xdr:row>
      <xdr:rowOff>47837</xdr:rowOff>
    </xdr:to>
    <xdr:cxnSp macro="">
      <xdr:nvCxnSpPr>
        <xdr:cNvPr id="127" name="直線コネクタ 126"/>
        <xdr:cNvCxnSpPr/>
      </xdr:nvCxnSpPr>
      <xdr:spPr>
        <a:xfrm flipV="1">
          <a:off x="4953000" y="10187729"/>
          <a:ext cx="0" cy="1347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158556</xdr:rowOff>
    </xdr:from>
    <xdr:ext cx="762000" cy="259045"/>
    <xdr:sp macro="" textlink="">
      <xdr:nvSpPr>
        <xdr:cNvPr id="130" name="財政構造の弾力性最大値テキスト"/>
        <xdr:cNvSpPr txBox="1"/>
      </xdr:nvSpPr>
      <xdr:spPr>
        <a:xfrm>
          <a:off x="5041900" y="993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72179</xdr:rowOff>
    </xdr:from>
    <xdr:to>
      <xdr:col>24</xdr:col>
      <xdr:colOff>12700</xdr:colOff>
      <xdr:row>59</xdr:row>
      <xdr:rowOff>72179</xdr:rowOff>
    </xdr:to>
    <xdr:cxnSp macro="">
      <xdr:nvCxnSpPr>
        <xdr:cNvPr id="131" name="直線コネクタ 130"/>
        <xdr:cNvCxnSpPr/>
      </xdr:nvCxnSpPr>
      <xdr:spPr>
        <a:xfrm>
          <a:off x="4864100" y="1018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65</xdr:row>
      <xdr:rowOff>32808</xdr:rowOff>
    </xdr:to>
    <xdr:cxnSp macro="">
      <xdr:nvCxnSpPr>
        <xdr:cNvPr id="132" name="直線コネクタ 131"/>
        <xdr:cNvCxnSpPr/>
      </xdr:nvCxnSpPr>
      <xdr:spPr>
        <a:xfrm>
          <a:off x="4114800" y="10988040"/>
          <a:ext cx="8382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105639</xdr:rowOff>
    </xdr:from>
    <xdr:ext cx="762000" cy="259045"/>
    <xdr:sp macro="" textlink="">
      <xdr:nvSpPr>
        <xdr:cNvPr id="133" name="財政構造の弾力性平均値テキスト"/>
        <xdr:cNvSpPr txBox="1"/>
      </xdr:nvSpPr>
      <xdr:spPr>
        <a:xfrm>
          <a:off x="5041900" y="10906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34" name="フローチャート: 判断 133"/>
        <xdr:cNvSpPr/>
      </xdr:nvSpPr>
      <xdr:spPr>
        <a:xfrm>
          <a:off x="49022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9737</xdr:rowOff>
    </xdr:from>
    <xdr:to>
      <xdr:col>19</xdr:col>
      <xdr:colOff>133350</xdr:colOff>
      <xdr:row>64</xdr:row>
      <xdr:rowOff>15240</xdr:rowOff>
    </xdr:to>
    <xdr:cxnSp macro="">
      <xdr:nvCxnSpPr>
        <xdr:cNvPr id="135" name="直線コネクタ 134"/>
        <xdr:cNvCxnSpPr/>
      </xdr:nvCxnSpPr>
      <xdr:spPr>
        <a:xfrm>
          <a:off x="3225800" y="10811087"/>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24765</xdr:rowOff>
    </xdr:from>
    <xdr:to>
      <xdr:col>19</xdr:col>
      <xdr:colOff>184150</xdr:colOff>
      <xdr:row>64</xdr:row>
      <xdr:rowOff>126365</xdr:rowOff>
    </xdr:to>
    <xdr:sp macro="" textlink="">
      <xdr:nvSpPr>
        <xdr:cNvPr id="136" name="フローチャート: 判断 135"/>
        <xdr:cNvSpPr/>
      </xdr:nvSpPr>
      <xdr:spPr>
        <a:xfrm>
          <a:off x="4064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111142</xdr:rowOff>
    </xdr:from>
    <xdr:ext cx="736600" cy="259045"/>
    <xdr:sp macro="" textlink="">
      <xdr:nvSpPr>
        <xdr:cNvPr id="137" name="テキスト ボックス 136"/>
        <xdr:cNvSpPr txBox="1"/>
      </xdr:nvSpPr>
      <xdr:spPr>
        <a:xfrm>
          <a:off x="3733800" y="1108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9737</xdr:rowOff>
    </xdr:from>
    <xdr:to>
      <xdr:col>15</xdr:col>
      <xdr:colOff>82550</xdr:colOff>
      <xdr:row>63</xdr:row>
      <xdr:rowOff>74083</xdr:rowOff>
    </xdr:to>
    <xdr:cxnSp macro="">
      <xdr:nvCxnSpPr>
        <xdr:cNvPr id="138" name="直線コネクタ 137"/>
        <xdr:cNvCxnSpPr/>
      </xdr:nvCxnSpPr>
      <xdr:spPr>
        <a:xfrm flipV="1">
          <a:off x="2336800" y="108110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131869</xdr:rowOff>
    </xdr:from>
    <xdr:to>
      <xdr:col>15</xdr:col>
      <xdr:colOff>133350</xdr:colOff>
      <xdr:row>64</xdr:row>
      <xdr:rowOff>62019</xdr:rowOff>
    </xdr:to>
    <xdr:sp macro="" textlink="">
      <xdr:nvSpPr>
        <xdr:cNvPr id="139" name="フローチャート: 判断 138"/>
        <xdr:cNvSpPr/>
      </xdr:nvSpPr>
      <xdr:spPr>
        <a:xfrm>
          <a:off x="3175000" y="109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46796</xdr:rowOff>
    </xdr:from>
    <xdr:ext cx="762000" cy="259045"/>
    <xdr:sp macro="" textlink="">
      <xdr:nvSpPr>
        <xdr:cNvPr id="140" name="テキスト ボックス 139"/>
        <xdr:cNvSpPr txBox="1"/>
      </xdr:nvSpPr>
      <xdr:spPr>
        <a:xfrm>
          <a:off x="2844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74083</xdr:rowOff>
    </xdr:from>
    <xdr:to>
      <xdr:col>11</xdr:col>
      <xdr:colOff>31750</xdr:colOff>
      <xdr:row>64</xdr:row>
      <xdr:rowOff>11219</xdr:rowOff>
    </xdr:to>
    <xdr:cxnSp macro="">
      <xdr:nvCxnSpPr>
        <xdr:cNvPr id="141" name="直線コネクタ 140"/>
        <xdr:cNvCxnSpPr/>
      </xdr:nvCxnSpPr>
      <xdr:spPr>
        <a:xfrm flipV="1">
          <a:off x="1447800" y="10875433"/>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143933</xdr:rowOff>
    </xdr:from>
    <xdr:to>
      <xdr:col>11</xdr:col>
      <xdr:colOff>82550</xdr:colOff>
      <xdr:row>64</xdr:row>
      <xdr:rowOff>74083</xdr:rowOff>
    </xdr:to>
    <xdr:sp macro="" textlink="">
      <xdr:nvSpPr>
        <xdr:cNvPr id="142" name="フローチャート: 判断 141"/>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58860</xdr:rowOff>
    </xdr:from>
    <xdr:ext cx="762000" cy="259045"/>
    <xdr:sp macro="" textlink="">
      <xdr:nvSpPr>
        <xdr:cNvPr id="143" name="テキスト ボックス 142"/>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44" name="フローチャート: 判断 143"/>
        <xdr:cNvSpPr/>
      </xdr:nvSpPr>
      <xdr:spPr>
        <a:xfrm>
          <a:off x="1397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82990</xdr:rowOff>
    </xdr:from>
    <xdr:ext cx="762000" cy="259045"/>
    <xdr:sp macro="" textlink="">
      <xdr:nvSpPr>
        <xdr:cNvPr id="145" name="テキスト ボックス 144"/>
        <xdr:cNvSpPr txBox="1"/>
      </xdr:nvSpPr>
      <xdr:spPr>
        <a:xfrm>
          <a:off x="1066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153458</xdr:rowOff>
    </xdr:from>
    <xdr:to>
      <xdr:col>23</xdr:col>
      <xdr:colOff>184150</xdr:colOff>
      <xdr:row>65</xdr:row>
      <xdr:rowOff>83608</xdr:rowOff>
    </xdr:to>
    <xdr:sp macro="" textlink="">
      <xdr:nvSpPr>
        <xdr:cNvPr id="151" name="楕円 150"/>
        <xdr:cNvSpPr/>
      </xdr:nvSpPr>
      <xdr:spPr>
        <a:xfrm>
          <a:off x="49022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125535</xdr:rowOff>
    </xdr:from>
    <xdr:ext cx="762000" cy="259045"/>
    <xdr:sp macro="" textlink="">
      <xdr:nvSpPr>
        <xdr:cNvPr id="152" name="財政構造の弾力性該当値テキスト"/>
        <xdr:cNvSpPr txBox="1"/>
      </xdr:nvSpPr>
      <xdr:spPr>
        <a:xfrm>
          <a:off x="5041900" y="1109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135890</xdr:rowOff>
    </xdr:from>
    <xdr:to>
      <xdr:col>19</xdr:col>
      <xdr:colOff>184150</xdr:colOff>
      <xdr:row>64</xdr:row>
      <xdr:rowOff>66040</xdr:rowOff>
    </xdr:to>
    <xdr:sp macro="" textlink="">
      <xdr:nvSpPr>
        <xdr:cNvPr id="153" name="楕円 152"/>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76217</xdr:rowOff>
    </xdr:from>
    <xdr:ext cx="736600" cy="259045"/>
    <xdr:sp macro="" textlink="">
      <xdr:nvSpPr>
        <xdr:cNvPr id="154" name="テキスト ボックス 153"/>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130387</xdr:rowOff>
    </xdr:from>
    <xdr:to>
      <xdr:col>15</xdr:col>
      <xdr:colOff>133350</xdr:colOff>
      <xdr:row>63</xdr:row>
      <xdr:rowOff>60537</xdr:rowOff>
    </xdr:to>
    <xdr:sp macro="" textlink="">
      <xdr:nvSpPr>
        <xdr:cNvPr id="155" name="楕円 154"/>
        <xdr:cNvSpPr/>
      </xdr:nvSpPr>
      <xdr:spPr>
        <a:xfrm>
          <a:off x="3175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70714</xdr:rowOff>
    </xdr:from>
    <xdr:ext cx="762000" cy="259045"/>
    <xdr:sp macro="" textlink="">
      <xdr:nvSpPr>
        <xdr:cNvPr id="156" name="テキスト ボックス 155"/>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23283</xdr:rowOff>
    </xdr:from>
    <xdr:to>
      <xdr:col>11</xdr:col>
      <xdr:colOff>82550</xdr:colOff>
      <xdr:row>63</xdr:row>
      <xdr:rowOff>124883</xdr:rowOff>
    </xdr:to>
    <xdr:sp macro="" textlink="">
      <xdr:nvSpPr>
        <xdr:cNvPr id="157" name="楕円 156"/>
        <xdr:cNvSpPr/>
      </xdr:nvSpPr>
      <xdr:spPr>
        <a:xfrm>
          <a:off x="2286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135060</xdr:rowOff>
    </xdr:from>
    <xdr:ext cx="762000" cy="259045"/>
    <xdr:sp macro="" textlink="">
      <xdr:nvSpPr>
        <xdr:cNvPr id="158" name="テキスト ボックス 157"/>
        <xdr:cNvSpPr txBox="1"/>
      </xdr:nvSpPr>
      <xdr:spPr>
        <a:xfrm>
          <a:off x="1955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131869</xdr:rowOff>
    </xdr:from>
    <xdr:to>
      <xdr:col>7</xdr:col>
      <xdr:colOff>31750</xdr:colOff>
      <xdr:row>64</xdr:row>
      <xdr:rowOff>62019</xdr:rowOff>
    </xdr:to>
    <xdr:sp macro="" textlink="">
      <xdr:nvSpPr>
        <xdr:cNvPr id="159" name="楕円 158"/>
        <xdr:cNvSpPr/>
      </xdr:nvSpPr>
      <xdr:spPr>
        <a:xfrm>
          <a:off x="1397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72196</xdr:rowOff>
    </xdr:from>
    <xdr:ext cx="762000" cy="259045"/>
    <xdr:sp macro="" textlink="">
      <xdr:nvSpPr>
        <xdr:cNvPr id="160" name="テキスト ボックス 159"/>
        <xdr:cNvSpPr txBox="1"/>
      </xdr:nvSpPr>
      <xdr:spPr>
        <a:xfrm>
          <a:off x="1066800" y="1070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[143,538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年々微増し</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20,623</a:t>
          </a:r>
          <a:r>
            <a:rPr kumimoji="1" lang="ja-JP" altLang="en-US" sz="1300">
              <a:latin typeface="ＭＳ Ｐゴシック" panose="020B0600070205080204" pitchFamily="50" charset="-128"/>
              <a:ea typeface="ＭＳ Ｐゴシック" panose="020B0600070205080204" pitchFamily="50" charset="-128"/>
            </a:rPr>
            <a:t>円の増加となっている。今後、会計年度任用職員制度の導入により人件費の更なる増加が見込まれるため、職員手当の見直しや再任用制度の活用などにより引き続き行政改革による人件費・物件費の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132995</xdr:rowOff>
    </xdr:from>
    <xdr:to>
      <xdr:col>23</xdr:col>
      <xdr:colOff>133350</xdr:colOff>
      <xdr:row>89</xdr:row>
      <xdr:rowOff>52392</xdr:rowOff>
    </xdr:to>
    <xdr:cxnSp macro="">
      <xdr:nvCxnSpPr>
        <xdr:cNvPr id="186" name="直線コネクタ 185"/>
        <xdr:cNvCxnSpPr/>
      </xdr:nvCxnSpPr>
      <xdr:spPr>
        <a:xfrm flipV="1">
          <a:off x="4953000" y="13848995"/>
          <a:ext cx="0" cy="1462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24469</xdr:rowOff>
    </xdr:from>
    <xdr:ext cx="762000" cy="259045"/>
    <xdr:sp macro="" textlink="">
      <xdr:nvSpPr>
        <xdr:cNvPr id="187" name="人件費・物件費等の状況最小値テキスト"/>
        <xdr:cNvSpPr txBox="1"/>
      </xdr:nvSpPr>
      <xdr:spPr>
        <a:xfrm>
          <a:off x="5041900" y="1528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52392</xdr:rowOff>
    </xdr:from>
    <xdr:to>
      <xdr:col>24</xdr:col>
      <xdr:colOff>12700</xdr:colOff>
      <xdr:row>89</xdr:row>
      <xdr:rowOff>52392</xdr:rowOff>
    </xdr:to>
    <xdr:cxnSp macro="">
      <xdr:nvCxnSpPr>
        <xdr:cNvPr id="188" name="直線コネクタ 187"/>
        <xdr:cNvCxnSpPr/>
      </xdr:nvCxnSpPr>
      <xdr:spPr>
        <a:xfrm>
          <a:off x="4864100" y="153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47922</xdr:rowOff>
    </xdr:from>
    <xdr:ext cx="762000" cy="259045"/>
    <xdr:sp macro="" textlink="">
      <xdr:nvSpPr>
        <xdr:cNvPr id="189" name="人件費・物件費等の状況最大値テキスト"/>
        <xdr:cNvSpPr txBox="1"/>
      </xdr:nvSpPr>
      <xdr:spPr>
        <a:xfrm>
          <a:off x="5041900" y="1359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132995</xdr:rowOff>
    </xdr:from>
    <xdr:to>
      <xdr:col>24</xdr:col>
      <xdr:colOff>12700</xdr:colOff>
      <xdr:row>80</xdr:row>
      <xdr:rowOff>132995</xdr:rowOff>
    </xdr:to>
    <xdr:cxnSp macro="">
      <xdr:nvCxnSpPr>
        <xdr:cNvPr id="190" name="直線コネクタ 189"/>
        <xdr:cNvCxnSpPr/>
      </xdr:nvCxnSpPr>
      <xdr:spPr>
        <a:xfrm>
          <a:off x="4864100" y="1384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25006</xdr:rowOff>
    </xdr:from>
    <xdr:to>
      <xdr:col>23</xdr:col>
      <xdr:colOff>133350</xdr:colOff>
      <xdr:row>83</xdr:row>
      <xdr:rowOff>34043</xdr:rowOff>
    </xdr:to>
    <xdr:cxnSp macro="">
      <xdr:nvCxnSpPr>
        <xdr:cNvPr id="191" name="直線コネクタ 190"/>
        <xdr:cNvCxnSpPr/>
      </xdr:nvCxnSpPr>
      <xdr:spPr>
        <a:xfrm>
          <a:off x="4114800" y="14255356"/>
          <a:ext cx="838200" cy="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109399</xdr:rowOff>
    </xdr:from>
    <xdr:ext cx="762000" cy="259045"/>
    <xdr:sp macro="" textlink="">
      <xdr:nvSpPr>
        <xdr:cNvPr id="192" name="人件費・物件費等の状況平均値テキスト"/>
        <xdr:cNvSpPr txBox="1"/>
      </xdr:nvSpPr>
      <xdr:spPr>
        <a:xfrm>
          <a:off x="5041900" y="13996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92872</xdr:rowOff>
    </xdr:from>
    <xdr:to>
      <xdr:col>23</xdr:col>
      <xdr:colOff>184150</xdr:colOff>
      <xdr:row>83</xdr:row>
      <xdr:rowOff>23022</xdr:rowOff>
    </xdr:to>
    <xdr:sp macro="" textlink="">
      <xdr:nvSpPr>
        <xdr:cNvPr id="193" name="フローチャート: 判断 192"/>
        <xdr:cNvSpPr/>
      </xdr:nvSpPr>
      <xdr:spPr>
        <a:xfrm>
          <a:off x="4902200" y="1415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162023</xdr:rowOff>
    </xdr:from>
    <xdr:to>
      <xdr:col>19</xdr:col>
      <xdr:colOff>133350</xdr:colOff>
      <xdr:row>83</xdr:row>
      <xdr:rowOff>25006</xdr:rowOff>
    </xdr:to>
    <xdr:cxnSp macro="">
      <xdr:nvCxnSpPr>
        <xdr:cNvPr id="194" name="直線コネクタ 193"/>
        <xdr:cNvCxnSpPr/>
      </xdr:nvCxnSpPr>
      <xdr:spPr>
        <a:xfrm>
          <a:off x="3225800" y="14220923"/>
          <a:ext cx="889000" cy="3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153251</xdr:rowOff>
    </xdr:from>
    <xdr:to>
      <xdr:col>19</xdr:col>
      <xdr:colOff>184150</xdr:colOff>
      <xdr:row>83</xdr:row>
      <xdr:rowOff>83401</xdr:rowOff>
    </xdr:to>
    <xdr:sp macro="" textlink="">
      <xdr:nvSpPr>
        <xdr:cNvPr id="195" name="フローチャート: 判断 194"/>
        <xdr:cNvSpPr/>
      </xdr:nvSpPr>
      <xdr:spPr>
        <a:xfrm>
          <a:off x="4064000" y="1421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68178</xdr:rowOff>
    </xdr:from>
    <xdr:ext cx="736600" cy="259045"/>
    <xdr:sp macro="" textlink="">
      <xdr:nvSpPr>
        <xdr:cNvPr id="196" name="テキスト ボックス 195"/>
        <xdr:cNvSpPr txBox="1"/>
      </xdr:nvSpPr>
      <xdr:spPr>
        <a:xfrm>
          <a:off x="3733800" y="1429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116977</xdr:rowOff>
    </xdr:from>
    <xdr:to>
      <xdr:col>15</xdr:col>
      <xdr:colOff>82550</xdr:colOff>
      <xdr:row>82</xdr:row>
      <xdr:rowOff>162023</xdr:rowOff>
    </xdr:to>
    <xdr:cxnSp macro="">
      <xdr:nvCxnSpPr>
        <xdr:cNvPr id="197" name="直線コネクタ 196"/>
        <xdr:cNvCxnSpPr/>
      </xdr:nvCxnSpPr>
      <xdr:spPr>
        <a:xfrm>
          <a:off x="2336800" y="14175877"/>
          <a:ext cx="889000" cy="4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88173</xdr:rowOff>
    </xdr:from>
    <xdr:to>
      <xdr:col>15</xdr:col>
      <xdr:colOff>133350</xdr:colOff>
      <xdr:row>83</xdr:row>
      <xdr:rowOff>18323</xdr:rowOff>
    </xdr:to>
    <xdr:sp macro="" textlink="">
      <xdr:nvSpPr>
        <xdr:cNvPr id="198" name="フローチャート: 判断 197"/>
        <xdr:cNvSpPr/>
      </xdr:nvSpPr>
      <xdr:spPr>
        <a:xfrm>
          <a:off x="3175000" y="1414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28500</xdr:rowOff>
    </xdr:from>
    <xdr:ext cx="762000" cy="259045"/>
    <xdr:sp macro="" textlink="">
      <xdr:nvSpPr>
        <xdr:cNvPr id="199" name="テキスト ボックス 198"/>
        <xdr:cNvSpPr txBox="1"/>
      </xdr:nvSpPr>
      <xdr:spPr>
        <a:xfrm>
          <a:off x="2844800" y="13915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81085</xdr:rowOff>
    </xdr:from>
    <xdr:to>
      <xdr:col>11</xdr:col>
      <xdr:colOff>31750</xdr:colOff>
      <xdr:row>82</xdr:row>
      <xdr:rowOff>116977</xdr:rowOff>
    </xdr:to>
    <xdr:cxnSp macro="">
      <xdr:nvCxnSpPr>
        <xdr:cNvPr id="200" name="直線コネクタ 199"/>
        <xdr:cNvCxnSpPr/>
      </xdr:nvCxnSpPr>
      <xdr:spPr>
        <a:xfrm>
          <a:off x="1447800" y="14139985"/>
          <a:ext cx="889000" cy="3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157733</xdr:rowOff>
    </xdr:from>
    <xdr:to>
      <xdr:col>11</xdr:col>
      <xdr:colOff>82550</xdr:colOff>
      <xdr:row>82</xdr:row>
      <xdr:rowOff>87883</xdr:rowOff>
    </xdr:to>
    <xdr:sp macro="" textlink="">
      <xdr:nvSpPr>
        <xdr:cNvPr id="201" name="フローチャート: 判断 200"/>
        <xdr:cNvSpPr/>
      </xdr:nvSpPr>
      <xdr:spPr>
        <a:xfrm>
          <a:off x="2286000" y="1404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98060</xdr:rowOff>
    </xdr:from>
    <xdr:ext cx="762000" cy="259045"/>
    <xdr:sp macro="" textlink="">
      <xdr:nvSpPr>
        <xdr:cNvPr id="202" name="テキスト ボックス 201"/>
        <xdr:cNvSpPr txBox="1"/>
      </xdr:nvSpPr>
      <xdr:spPr>
        <a:xfrm>
          <a:off x="1955800" y="1381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121400</xdr:rowOff>
    </xdr:from>
    <xdr:to>
      <xdr:col>7</xdr:col>
      <xdr:colOff>31750</xdr:colOff>
      <xdr:row>82</xdr:row>
      <xdr:rowOff>51550</xdr:rowOff>
    </xdr:to>
    <xdr:sp macro="" textlink="">
      <xdr:nvSpPr>
        <xdr:cNvPr id="203" name="フローチャート: 判断 202"/>
        <xdr:cNvSpPr/>
      </xdr:nvSpPr>
      <xdr:spPr>
        <a:xfrm>
          <a:off x="1397000" y="140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61727</xdr:rowOff>
    </xdr:from>
    <xdr:ext cx="762000" cy="259045"/>
    <xdr:sp macro="" textlink="">
      <xdr:nvSpPr>
        <xdr:cNvPr id="204" name="テキスト ボックス 203"/>
        <xdr:cNvSpPr txBox="1"/>
      </xdr:nvSpPr>
      <xdr:spPr>
        <a:xfrm>
          <a:off x="1066800" y="137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154693</xdr:rowOff>
    </xdr:from>
    <xdr:to>
      <xdr:col>23</xdr:col>
      <xdr:colOff>184150</xdr:colOff>
      <xdr:row>83</xdr:row>
      <xdr:rowOff>84843</xdr:rowOff>
    </xdr:to>
    <xdr:sp macro="" textlink="">
      <xdr:nvSpPr>
        <xdr:cNvPr id="210" name="楕円 209"/>
        <xdr:cNvSpPr/>
      </xdr:nvSpPr>
      <xdr:spPr>
        <a:xfrm>
          <a:off x="4902200" y="1421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126770</xdr:rowOff>
    </xdr:from>
    <xdr:ext cx="762000" cy="259045"/>
    <xdr:sp macro="" textlink="">
      <xdr:nvSpPr>
        <xdr:cNvPr id="211" name="人件費・物件費等の状況該当値テキスト"/>
        <xdr:cNvSpPr txBox="1"/>
      </xdr:nvSpPr>
      <xdr:spPr>
        <a:xfrm>
          <a:off x="5041900" y="1418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145656</xdr:rowOff>
    </xdr:from>
    <xdr:to>
      <xdr:col>19</xdr:col>
      <xdr:colOff>184150</xdr:colOff>
      <xdr:row>83</xdr:row>
      <xdr:rowOff>75806</xdr:rowOff>
    </xdr:to>
    <xdr:sp macro="" textlink="">
      <xdr:nvSpPr>
        <xdr:cNvPr id="212" name="楕円 211"/>
        <xdr:cNvSpPr/>
      </xdr:nvSpPr>
      <xdr:spPr>
        <a:xfrm>
          <a:off x="4064000" y="1420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85983</xdr:rowOff>
    </xdr:from>
    <xdr:ext cx="736600" cy="259045"/>
    <xdr:sp macro="" textlink="">
      <xdr:nvSpPr>
        <xdr:cNvPr id="213" name="テキスト ボックス 212"/>
        <xdr:cNvSpPr txBox="1"/>
      </xdr:nvSpPr>
      <xdr:spPr>
        <a:xfrm>
          <a:off x="3733800" y="1397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111223</xdr:rowOff>
    </xdr:from>
    <xdr:to>
      <xdr:col>15</xdr:col>
      <xdr:colOff>133350</xdr:colOff>
      <xdr:row>83</xdr:row>
      <xdr:rowOff>41373</xdr:rowOff>
    </xdr:to>
    <xdr:sp macro="" textlink="">
      <xdr:nvSpPr>
        <xdr:cNvPr id="214" name="楕円 213"/>
        <xdr:cNvSpPr/>
      </xdr:nvSpPr>
      <xdr:spPr>
        <a:xfrm>
          <a:off x="3175000" y="1417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26150</xdr:rowOff>
    </xdr:from>
    <xdr:ext cx="762000" cy="259045"/>
    <xdr:sp macro="" textlink="">
      <xdr:nvSpPr>
        <xdr:cNvPr id="215" name="テキスト ボックス 214"/>
        <xdr:cNvSpPr txBox="1"/>
      </xdr:nvSpPr>
      <xdr:spPr>
        <a:xfrm>
          <a:off x="2844800" y="1425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66177</xdr:rowOff>
    </xdr:from>
    <xdr:to>
      <xdr:col>11</xdr:col>
      <xdr:colOff>82550</xdr:colOff>
      <xdr:row>82</xdr:row>
      <xdr:rowOff>167777</xdr:rowOff>
    </xdr:to>
    <xdr:sp macro="" textlink="">
      <xdr:nvSpPr>
        <xdr:cNvPr id="216" name="楕円 215"/>
        <xdr:cNvSpPr/>
      </xdr:nvSpPr>
      <xdr:spPr>
        <a:xfrm>
          <a:off x="2286000" y="1412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152554</xdr:rowOff>
    </xdr:from>
    <xdr:ext cx="762000" cy="259045"/>
    <xdr:sp macro="" textlink="">
      <xdr:nvSpPr>
        <xdr:cNvPr id="217" name="テキスト ボックス 216"/>
        <xdr:cNvSpPr txBox="1"/>
      </xdr:nvSpPr>
      <xdr:spPr>
        <a:xfrm>
          <a:off x="1955800" y="14211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30285</xdr:rowOff>
    </xdr:from>
    <xdr:to>
      <xdr:col>7</xdr:col>
      <xdr:colOff>31750</xdr:colOff>
      <xdr:row>82</xdr:row>
      <xdr:rowOff>131885</xdr:rowOff>
    </xdr:to>
    <xdr:sp macro="" textlink="">
      <xdr:nvSpPr>
        <xdr:cNvPr id="218" name="楕円 217"/>
        <xdr:cNvSpPr/>
      </xdr:nvSpPr>
      <xdr:spPr>
        <a:xfrm>
          <a:off x="1397000" y="1408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116662</xdr:rowOff>
    </xdr:from>
    <xdr:ext cx="762000" cy="259045"/>
    <xdr:sp macro="" textlink="">
      <xdr:nvSpPr>
        <xdr:cNvPr id="219" name="テキスト ボックス 218"/>
        <xdr:cNvSpPr txBox="1"/>
      </xdr:nvSpPr>
      <xdr:spPr>
        <a:xfrm>
          <a:off x="1066800" y="1417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国を上回る初任給基準を設定していることにより高水準となっている。近隣市町との均衡を保ちつつ、職務・職責に応じた昇給昇格を行うなど引き続き給与の適正化に努める。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71261</xdr:rowOff>
    </xdr:from>
    <xdr:to>
      <xdr:col>81</xdr:col>
      <xdr:colOff>44450</xdr:colOff>
      <xdr:row>89</xdr:row>
      <xdr:rowOff>69850</xdr:rowOff>
    </xdr:to>
    <xdr:cxnSp macro="">
      <xdr:nvCxnSpPr>
        <xdr:cNvPr id="248" name="直線コネクタ 247"/>
        <xdr:cNvCxnSpPr/>
      </xdr:nvCxnSpPr>
      <xdr:spPr>
        <a:xfrm flipV="1">
          <a:off x="17018000" y="13787261"/>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9"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0" name="直線コネクタ 249"/>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157638</xdr:rowOff>
    </xdr:from>
    <xdr:ext cx="762000" cy="259045"/>
    <xdr:sp macro="" textlink="">
      <xdr:nvSpPr>
        <xdr:cNvPr id="251" name="給与水準   （国との比較）最大値テキスト"/>
        <xdr:cNvSpPr txBox="1"/>
      </xdr:nvSpPr>
      <xdr:spPr>
        <a:xfrm>
          <a:off x="17106900" y="1353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71261</xdr:rowOff>
    </xdr:from>
    <xdr:to>
      <xdr:col>81</xdr:col>
      <xdr:colOff>133350</xdr:colOff>
      <xdr:row>80</xdr:row>
      <xdr:rowOff>71261</xdr:rowOff>
    </xdr:to>
    <xdr:cxnSp macro="">
      <xdr:nvCxnSpPr>
        <xdr:cNvPr id="252" name="直線コネクタ 251"/>
        <xdr:cNvCxnSpPr/>
      </xdr:nvCxnSpPr>
      <xdr:spPr>
        <a:xfrm>
          <a:off x="16929100" y="1378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69850</xdr:rowOff>
    </xdr:from>
    <xdr:to>
      <xdr:col>81</xdr:col>
      <xdr:colOff>44450</xdr:colOff>
      <xdr:row>89</xdr:row>
      <xdr:rowOff>69850</xdr:rowOff>
    </xdr:to>
    <xdr:cxnSp macro="">
      <xdr:nvCxnSpPr>
        <xdr:cNvPr id="253" name="直線コネクタ 252"/>
        <xdr:cNvCxnSpPr/>
      </xdr:nvCxnSpPr>
      <xdr:spPr>
        <a:xfrm>
          <a:off x="16179800" y="1532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131532</xdr:rowOff>
    </xdr:from>
    <xdr:ext cx="762000" cy="259045"/>
    <xdr:sp macro="" textlink="">
      <xdr:nvSpPr>
        <xdr:cNvPr id="254" name="給与水準   （国との比較）平均値テキスト"/>
        <xdr:cNvSpPr txBox="1"/>
      </xdr:nvSpPr>
      <xdr:spPr>
        <a:xfrm>
          <a:off x="17106900" y="1453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55" name="フローチャート: 判断 254"/>
        <xdr:cNvSpPr/>
      </xdr:nvSpPr>
      <xdr:spPr>
        <a:xfrm>
          <a:off x="169672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80434</xdr:rowOff>
    </xdr:from>
    <xdr:to>
      <xdr:col>77</xdr:col>
      <xdr:colOff>44450</xdr:colOff>
      <xdr:row>89</xdr:row>
      <xdr:rowOff>69850</xdr:rowOff>
    </xdr:to>
    <xdr:cxnSp macro="">
      <xdr:nvCxnSpPr>
        <xdr:cNvPr id="256" name="直線コネクタ 255"/>
        <xdr:cNvCxnSpPr/>
      </xdr:nvCxnSpPr>
      <xdr:spPr>
        <a:xfrm>
          <a:off x="15290800" y="1516803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115005</xdr:rowOff>
    </xdr:from>
    <xdr:to>
      <xdr:col>77</xdr:col>
      <xdr:colOff>95250</xdr:colOff>
      <xdr:row>86</xdr:row>
      <xdr:rowOff>45155</xdr:rowOff>
    </xdr:to>
    <xdr:sp macro="" textlink="">
      <xdr:nvSpPr>
        <xdr:cNvPr id="257" name="フローチャート: 判断 256"/>
        <xdr:cNvSpPr/>
      </xdr:nvSpPr>
      <xdr:spPr>
        <a:xfrm>
          <a:off x="16129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55332</xdr:rowOff>
    </xdr:from>
    <xdr:ext cx="736600" cy="259045"/>
    <xdr:sp macro="" textlink="">
      <xdr:nvSpPr>
        <xdr:cNvPr id="258" name="テキスト ボックス 257"/>
        <xdr:cNvSpPr txBox="1"/>
      </xdr:nvSpPr>
      <xdr:spPr>
        <a:xfrm>
          <a:off x="15798800" y="1445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91016</xdr:rowOff>
    </xdr:from>
    <xdr:to>
      <xdr:col>72</xdr:col>
      <xdr:colOff>203200</xdr:colOff>
      <xdr:row>88</xdr:row>
      <xdr:rowOff>80434</xdr:rowOff>
    </xdr:to>
    <xdr:cxnSp macro="">
      <xdr:nvCxnSpPr>
        <xdr:cNvPr id="259" name="直線コネクタ 258"/>
        <xdr:cNvCxnSpPr/>
      </xdr:nvCxnSpPr>
      <xdr:spPr>
        <a:xfrm>
          <a:off x="14401800" y="15007166"/>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0" name="フローチャート: 判断 259"/>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1" name="テキスト ボックス 260"/>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87</xdr:row>
      <xdr:rowOff>144639</xdr:rowOff>
    </xdr:to>
    <xdr:cxnSp macro="">
      <xdr:nvCxnSpPr>
        <xdr:cNvPr id="262" name="直線コネクタ 261"/>
        <xdr:cNvCxnSpPr/>
      </xdr:nvCxnSpPr>
      <xdr:spPr>
        <a:xfrm flipV="1">
          <a:off x="13512800" y="1500716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3" name="フローチャート: 判断 262"/>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4" name="テキスト ボックス 263"/>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65" name="フローチャート: 判断 264"/>
        <xdr:cNvSpPr/>
      </xdr:nvSpPr>
      <xdr:spPr>
        <a:xfrm>
          <a:off x="13462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106132</xdr:rowOff>
    </xdr:from>
    <xdr:ext cx="762000" cy="259045"/>
    <xdr:sp macro="" textlink="">
      <xdr:nvSpPr>
        <xdr:cNvPr id="266" name="テキスト ボックス 265"/>
        <xdr:cNvSpPr txBox="1"/>
      </xdr:nvSpPr>
      <xdr:spPr>
        <a:xfrm>
          <a:off x="13131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19050</xdr:rowOff>
    </xdr:from>
    <xdr:to>
      <xdr:col>81</xdr:col>
      <xdr:colOff>95250</xdr:colOff>
      <xdr:row>89</xdr:row>
      <xdr:rowOff>120650</xdr:rowOff>
    </xdr:to>
    <xdr:sp macro="" textlink="">
      <xdr:nvSpPr>
        <xdr:cNvPr id="272" name="楕円 271"/>
        <xdr:cNvSpPr/>
      </xdr:nvSpPr>
      <xdr:spPr>
        <a:xfrm>
          <a:off x="169672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86377</xdr:rowOff>
    </xdr:from>
    <xdr:ext cx="762000" cy="259045"/>
    <xdr:sp macro="" textlink="">
      <xdr:nvSpPr>
        <xdr:cNvPr id="273" name="給与水準   （国との比較）該当値テキスト"/>
        <xdr:cNvSpPr txBox="1"/>
      </xdr:nvSpPr>
      <xdr:spPr>
        <a:xfrm>
          <a:off x="17106900" y="151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19050</xdr:rowOff>
    </xdr:from>
    <xdr:to>
      <xdr:col>77</xdr:col>
      <xdr:colOff>95250</xdr:colOff>
      <xdr:row>89</xdr:row>
      <xdr:rowOff>120650</xdr:rowOff>
    </xdr:to>
    <xdr:sp macro="" textlink="">
      <xdr:nvSpPr>
        <xdr:cNvPr id="274" name="楕円 273"/>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105427</xdr:rowOff>
    </xdr:from>
    <xdr:ext cx="736600" cy="259045"/>
    <xdr:sp macro="" textlink="">
      <xdr:nvSpPr>
        <xdr:cNvPr id="275" name="テキスト ボックス 274"/>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29634</xdr:rowOff>
    </xdr:from>
    <xdr:to>
      <xdr:col>73</xdr:col>
      <xdr:colOff>44450</xdr:colOff>
      <xdr:row>88</xdr:row>
      <xdr:rowOff>131234</xdr:rowOff>
    </xdr:to>
    <xdr:sp macro="" textlink="">
      <xdr:nvSpPr>
        <xdr:cNvPr id="276" name="楕円 275"/>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116011</xdr:rowOff>
    </xdr:from>
    <xdr:ext cx="762000" cy="259045"/>
    <xdr:sp macro="" textlink="">
      <xdr:nvSpPr>
        <xdr:cNvPr id="277" name="テキスト ボックス 276"/>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78" name="楕円 277"/>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79" name="テキスト ボックス 278"/>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93839</xdr:rowOff>
    </xdr:from>
    <xdr:to>
      <xdr:col>64</xdr:col>
      <xdr:colOff>152400</xdr:colOff>
      <xdr:row>88</xdr:row>
      <xdr:rowOff>23989</xdr:rowOff>
    </xdr:to>
    <xdr:sp macro="" textlink="">
      <xdr:nvSpPr>
        <xdr:cNvPr id="280" name="楕円 279"/>
        <xdr:cNvSpPr/>
      </xdr:nvSpPr>
      <xdr:spPr>
        <a:xfrm>
          <a:off x="13462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8766</xdr:rowOff>
    </xdr:from>
    <xdr:ext cx="762000" cy="259045"/>
    <xdr:sp macro="" textlink="">
      <xdr:nvSpPr>
        <xdr:cNvPr id="281" name="テキスト ボックス 280"/>
        <xdr:cNvSpPr txBox="1"/>
      </xdr:nvSpPr>
      <xdr:spPr>
        <a:xfrm>
          <a:off x="13131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各地区で行われている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区画整理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事業が好調であり、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今後も人口は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増加していく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予想である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H30 635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新たな住民が増えることにより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行政ニーズも多種多様化しており対応する職員</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も様々な能力が求められるようになってきている。平成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退職者数のピークは抜け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ため今後も計画的な人員管理に努め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ていく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97699</xdr:rowOff>
    </xdr:from>
    <xdr:to>
      <xdr:col>81</xdr:col>
      <xdr:colOff>44450</xdr:colOff>
      <xdr:row>67</xdr:row>
      <xdr:rowOff>119652</xdr:rowOff>
    </xdr:to>
    <xdr:cxnSp macro="">
      <xdr:nvCxnSpPr>
        <xdr:cNvPr id="313" name="直線コネクタ 312"/>
        <xdr:cNvCxnSpPr/>
      </xdr:nvCxnSpPr>
      <xdr:spPr>
        <a:xfrm flipV="1">
          <a:off x="17018000" y="10041799"/>
          <a:ext cx="0" cy="156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91729</xdr:rowOff>
    </xdr:from>
    <xdr:ext cx="762000" cy="259045"/>
    <xdr:sp macro="" textlink="">
      <xdr:nvSpPr>
        <xdr:cNvPr id="314" name="定員管理の状況最小値テキスト"/>
        <xdr:cNvSpPr txBox="1"/>
      </xdr:nvSpPr>
      <xdr:spPr>
        <a:xfrm>
          <a:off x="17106900" y="1157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119652</xdr:rowOff>
    </xdr:from>
    <xdr:to>
      <xdr:col>81</xdr:col>
      <xdr:colOff>133350</xdr:colOff>
      <xdr:row>67</xdr:row>
      <xdr:rowOff>119652</xdr:rowOff>
    </xdr:to>
    <xdr:cxnSp macro="">
      <xdr:nvCxnSpPr>
        <xdr:cNvPr id="315" name="直線コネクタ 314"/>
        <xdr:cNvCxnSpPr/>
      </xdr:nvCxnSpPr>
      <xdr:spPr>
        <a:xfrm>
          <a:off x="16929100" y="1160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12626</xdr:rowOff>
    </xdr:from>
    <xdr:ext cx="762000" cy="259045"/>
    <xdr:sp macro="" textlink="">
      <xdr:nvSpPr>
        <xdr:cNvPr id="316" name="定員管理の状況最大値テキスト"/>
        <xdr:cNvSpPr txBox="1"/>
      </xdr:nvSpPr>
      <xdr:spPr>
        <a:xfrm>
          <a:off x="17106900" y="978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97699</xdr:rowOff>
    </xdr:from>
    <xdr:to>
      <xdr:col>81</xdr:col>
      <xdr:colOff>133350</xdr:colOff>
      <xdr:row>58</xdr:row>
      <xdr:rowOff>97699</xdr:rowOff>
    </xdr:to>
    <xdr:cxnSp macro="">
      <xdr:nvCxnSpPr>
        <xdr:cNvPr id="317" name="直線コネクタ 316"/>
        <xdr:cNvCxnSpPr/>
      </xdr:nvCxnSpPr>
      <xdr:spPr>
        <a:xfrm>
          <a:off x="16929100" y="1004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100421</xdr:rowOff>
    </xdr:from>
    <xdr:to>
      <xdr:col>81</xdr:col>
      <xdr:colOff>44450</xdr:colOff>
      <xdr:row>61</xdr:row>
      <xdr:rowOff>119380</xdr:rowOff>
    </xdr:to>
    <xdr:cxnSp macro="">
      <xdr:nvCxnSpPr>
        <xdr:cNvPr id="318" name="直線コネクタ 317"/>
        <xdr:cNvCxnSpPr/>
      </xdr:nvCxnSpPr>
      <xdr:spPr>
        <a:xfrm flipV="1">
          <a:off x="16179800" y="10558871"/>
          <a:ext cx="8382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60977</xdr:rowOff>
    </xdr:from>
    <xdr:ext cx="762000" cy="259045"/>
    <xdr:sp macro="" textlink="">
      <xdr:nvSpPr>
        <xdr:cNvPr id="319" name="定員管理の状況平均値テキスト"/>
        <xdr:cNvSpPr txBox="1"/>
      </xdr:nvSpPr>
      <xdr:spPr>
        <a:xfrm>
          <a:off x="17106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20" name="フローチャート: 判断 319"/>
        <xdr:cNvSpPr/>
      </xdr:nvSpPr>
      <xdr:spPr>
        <a:xfrm>
          <a:off x="16967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119380</xdr:rowOff>
    </xdr:from>
    <xdr:to>
      <xdr:col>77</xdr:col>
      <xdr:colOff>44450</xdr:colOff>
      <xdr:row>61</xdr:row>
      <xdr:rowOff>146957</xdr:rowOff>
    </xdr:to>
    <xdr:cxnSp macro="">
      <xdr:nvCxnSpPr>
        <xdr:cNvPr id="321" name="直線コネクタ 320"/>
        <xdr:cNvCxnSpPr/>
      </xdr:nvCxnSpPr>
      <xdr:spPr>
        <a:xfrm flipV="1">
          <a:off x="15290800" y="1057783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39279</xdr:rowOff>
    </xdr:from>
    <xdr:to>
      <xdr:col>77</xdr:col>
      <xdr:colOff>95250</xdr:colOff>
      <xdr:row>61</xdr:row>
      <xdr:rowOff>140879</xdr:rowOff>
    </xdr:to>
    <xdr:sp macro="" textlink="">
      <xdr:nvSpPr>
        <xdr:cNvPr id="322" name="フローチャート: 判断 321"/>
        <xdr:cNvSpPr/>
      </xdr:nvSpPr>
      <xdr:spPr>
        <a:xfrm>
          <a:off x="16129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151056</xdr:rowOff>
    </xdr:from>
    <xdr:ext cx="736600" cy="259045"/>
    <xdr:sp macro="" textlink="">
      <xdr:nvSpPr>
        <xdr:cNvPr id="323" name="テキスト ボックス 322"/>
        <xdr:cNvSpPr txBox="1"/>
      </xdr:nvSpPr>
      <xdr:spPr>
        <a:xfrm>
          <a:off x="15798800" y="10266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141787</xdr:rowOff>
    </xdr:from>
    <xdr:to>
      <xdr:col>72</xdr:col>
      <xdr:colOff>203200</xdr:colOff>
      <xdr:row>61</xdr:row>
      <xdr:rowOff>146957</xdr:rowOff>
    </xdr:to>
    <xdr:cxnSp macro="">
      <xdr:nvCxnSpPr>
        <xdr:cNvPr id="324" name="直線コネクタ 323"/>
        <xdr:cNvCxnSpPr/>
      </xdr:nvCxnSpPr>
      <xdr:spPr>
        <a:xfrm>
          <a:off x="14401800" y="10600237"/>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25" name="フローチャート: 判断 324"/>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137268</xdr:rowOff>
    </xdr:from>
    <xdr:ext cx="762000" cy="259045"/>
    <xdr:sp macro="" textlink="">
      <xdr:nvSpPr>
        <xdr:cNvPr id="326" name="テキスト ボックス 325"/>
        <xdr:cNvSpPr txBox="1"/>
      </xdr:nvSpPr>
      <xdr:spPr>
        <a:xfrm>
          <a:off x="14909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140063</xdr:rowOff>
    </xdr:from>
    <xdr:to>
      <xdr:col>68</xdr:col>
      <xdr:colOff>152400</xdr:colOff>
      <xdr:row>61</xdr:row>
      <xdr:rowOff>141787</xdr:rowOff>
    </xdr:to>
    <xdr:cxnSp macro="">
      <xdr:nvCxnSpPr>
        <xdr:cNvPr id="327" name="直線コネクタ 326"/>
        <xdr:cNvCxnSpPr/>
      </xdr:nvCxnSpPr>
      <xdr:spPr>
        <a:xfrm>
          <a:off x="13512800" y="10598513"/>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4808</xdr:rowOff>
    </xdr:from>
    <xdr:to>
      <xdr:col>68</xdr:col>
      <xdr:colOff>203200</xdr:colOff>
      <xdr:row>61</xdr:row>
      <xdr:rowOff>106408</xdr:rowOff>
    </xdr:to>
    <xdr:sp macro="" textlink="">
      <xdr:nvSpPr>
        <xdr:cNvPr id="328" name="フローチャート: 判断 327"/>
        <xdr:cNvSpPr/>
      </xdr:nvSpPr>
      <xdr:spPr>
        <a:xfrm>
          <a:off x="14351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116585</xdr:rowOff>
    </xdr:from>
    <xdr:ext cx="762000" cy="259045"/>
    <xdr:sp macro="" textlink="">
      <xdr:nvSpPr>
        <xdr:cNvPr id="329" name="テキスト ボックス 328"/>
        <xdr:cNvSpPr txBox="1"/>
      </xdr:nvSpPr>
      <xdr:spPr>
        <a:xfrm>
          <a:off x="14020800" y="1023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171087</xdr:rowOff>
    </xdr:from>
    <xdr:to>
      <xdr:col>64</xdr:col>
      <xdr:colOff>152400</xdr:colOff>
      <xdr:row>61</xdr:row>
      <xdr:rowOff>101237</xdr:rowOff>
    </xdr:to>
    <xdr:sp macro="" textlink="">
      <xdr:nvSpPr>
        <xdr:cNvPr id="330" name="フローチャート: 判断 329"/>
        <xdr:cNvSpPr/>
      </xdr:nvSpPr>
      <xdr:spPr>
        <a:xfrm>
          <a:off x="13462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111414</xdr:rowOff>
    </xdr:from>
    <xdr:ext cx="762000" cy="259045"/>
    <xdr:sp macro="" textlink="">
      <xdr:nvSpPr>
        <xdr:cNvPr id="331" name="テキスト ボックス 330"/>
        <xdr:cNvSpPr txBox="1"/>
      </xdr:nvSpPr>
      <xdr:spPr>
        <a:xfrm>
          <a:off x="13131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49621</xdr:rowOff>
    </xdr:from>
    <xdr:to>
      <xdr:col>81</xdr:col>
      <xdr:colOff>95250</xdr:colOff>
      <xdr:row>61</xdr:row>
      <xdr:rowOff>151221</xdr:rowOff>
    </xdr:to>
    <xdr:sp macro="" textlink="">
      <xdr:nvSpPr>
        <xdr:cNvPr id="337" name="楕円 336"/>
        <xdr:cNvSpPr/>
      </xdr:nvSpPr>
      <xdr:spPr>
        <a:xfrm>
          <a:off x="16967200" y="105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21698</xdr:rowOff>
    </xdr:from>
    <xdr:ext cx="762000" cy="259045"/>
    <xdr:sp macro="" textlink="">
      <xdr:nvSpPr>
        <xdr:cNvPr id="338" name="定員管理の状況該当値テキスト"/>
        <xdr:cNvSpPr txBox="1"/>
      </xdr:nvSpPr>
      <xdr:spPr>
        <a:xfrm>
          <a:off x="17106900" y="1048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68580</xdr:rowOff>
    </xdr:from>
    <xdr:to>
      <xdr:col>77</xdr:col>
      <xdr:colOff>95250</xdr:colOff>
      <xdr:row>61</xdr:row>
      <xdr:rowOff>170180</xdr:rowOff>
    </xdr:to>
    <xdr:sp macro="" textlink="">
      <xdr:nvSpPr>
        <xdr:cNvPr id="339" name="楕円 338"/>
        <xdr:cNvSpPr/>
      </xdr:nvSpPr>
      <xdr:spPr>
        <a:xfrm>
          <a:off x="16129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154957</xdr:rowOff>
    </xdr:from>
    <xdr:ext cx="736600" cy="259045"/>
    <xdr:sp macro="" textlink="">
      <xdr:nvSpPr>
        <xdr:cNvPr id="340" name="テキスト ボックス 339"/>
        <xdr:cNvSpPr txBox="1"/>
      </xdr:nvSpPr>
      <xdr:spPr>
        <a:xfrm>
          <a:off x="15798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96157</xdr:rowOff>
    </xdr:from>
    <xdr:to>
      <xdr:col>73</xdr:col>
      <xdr:colOff>44450</xdr:colOff>
      <xdr:row>62</xdr:row>
      <xdr:rowOff>26307</xdr:rowOff>
    </xdr:to>
    <xdr:sp macro="" textlink="">
      <xdr:nvSpPr>
        <xdr:cNvPr id="341" name="楕円 340"/>
        <xdr:cNvSpPr/>
      </xdr:nvSpPr>
      <xdr:spPr>
        <a:xfrm>
          <a:off x="15240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11084</xdr:rowOff>
    </xdr:from>
    <xdr:ext cx="762000" cy="259045"/>
    <xdr:sp macro="" textlink="">
      <xdr:nvSpPr>
        <xdr:cNvPr id="342" name="テキスト ボックス 341"/>
        <xdr:cNvSpPr txBox="1"/>
      </xdr:nvSpPr>
      <xdr:spPr>
        <a:xfrm>
          <a:off x="14909800" y="1064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90987</xdr:rowOff>
    </xdr:from>
    <xdr:to>
      <xdr:col>68</xdr:col>
      <xdr:colOff>203200</xdr:colOff>
      <xdr:row>62</xdr:row>
      <xdr:rowOff>21137</xdr:rowOff>
    </xdr:to>
    <xdr:sp macro="" textlink="">
      <xdr:nvSpPr>
        <xdr:cNvPr id="343" name="楕円 342"/>
        <xdr:cNvSpPr/>
      </xdr:nvSpPr>
      <xdr:spPr>
        <a:xfrm>
          <a:off x="14351000" y="1054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5914</xdr:rowOff>
    </xdr:from>
    <xdr:ext cx="762000" cy="259045"/>
    <xdr:sp macro="" textlink="">
      <xdr:nvSpPr>
        <xdr:cNvPr id="344" name="テキスト ボックス 343"/>
        <xdr:cNvSpPr txBox="1"/>
      </xdr:nvSpPr>
      <xdr:spPr>
        <a:xfrm>
          <a:off x="14020800" y="10635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89263</xdr:rowOff>
    </xdr:from>
    <xdr:to>
      <xdr:col>64</xdr:col>
      <xdr:colOff>152400</xdr:colOff>
      <xdr:row>62</xdr:row>
      <xdr:rowOff>19413</xdr:rowOff>
    </xdr:to>
    <xdr:sp macro="" textlink="">
      <xdr:nvSpPr>
        <xdr:cNvPr id="345" name="楕円 344"/>
        <xdr:cNvSpPr/>
      </xdr:nvSpPr>
      <xdr:spPr>
        <a:xfrm>
          <a:off x="13462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4190</xdr:rowOff>
    </xdr:from>
    <xdr:ext cx="762000" cy="259045"/>
    <xdr:sp macro="" textlink="">
      <xdr:nvSpPr>
        <xdr:cNvPr id="346" name="テキスト ボックス 345"/>
        <xdr:cNvSpPr txBox="1"/>
      </xdr:nvSpPr>
      <xdr:spPr>
        <a:xfrm>
          <a:off x="13131800" y="1063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ここ数年で償還額の大きい複数事業の償還が完了した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こと及び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起債の抑制に努めていることもあり前年度比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ポイントの減となった。類似団体と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比較しても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低い水準と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なっており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このまま引き続き起債の抑制に努め健全な財政運営に努める。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82006</xdr:rowOff>
    </xdr:from>
    <xdr:to>
      <xdr:col>81</xdr:col>
      <xdr:colOff>44450</xdr:colOff>
      <xdr:row>44</xdr:row>
      <xdr:rowOff>82369</xdr:rowOff>
    </xdr:to>
    <xdr:cxnSp macro="">
      <xdr:nvCxnSpPr>
        <xdr:cNvPr id="376" name="直線コネクタ 375"/>
        <xdr:cNvCxnSpPr/>
      </xdr:nvCxnSpPr>
      <xdr:spPr>
        <a:xfrm flipV="1">
          <a:off x="17018000" y="6254206"/>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54446</xdr:rowOff>
    </xdr:from>
    <xdr:ext cx="762000" cy="259045"/>
    <xdr:sp macro="" textlink="">
      <xdr:nvSpPr>
        <xdr:cNvPr id="377" name="公債費負担の状況最小値テキスト"/>
        <xdr:cNvSpPr txBox="1"/>
      </xdr:nvSpPr>
      <xdr:spPr>
        <a:xfrm>
          <a:off x="17106900" y="759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82369</xdr:rowOff>
    </xdr:from>
    <xdr:to>
      <xdr:col>81</xdr:col>
      <xdr:colOff>133350</xdr:colOff>
      <xdr:row>44</xdr:row>
      <xdr:rowOff>82369</xdr:rowOff>
    </xdr:to>
    <xdr:cxnSp macro="">
      <xdr:nvCxnSpPr>
        <xdr:cNvPr id="378" name="直線コネクタ 377"/>
        <xdr:cNvCxnSpPr/>
      </xdr:nvCxnSpPr>
      <xdr:spPr>
        <a:xfrm>
          <a:off x="16929100" y="762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168383</xdr:rowOff>
    </xdr:from>
    <xdr:ext cx="762000" cy="259045"/>
    <xdr:sp macro="" textlink="">
      <xdr:nvSpPr>
        <xdr:cNvPr id="379" name="公債費負担の状況最大値テキスト"/>
        <xdr:cNvSpPr txBox="1"/>
      </xdr:nvSpPr>
      <xdr:spPr>
        <a:xfrm>
          <a:off x="17106900" y="599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82006</xdr:rowOff>
    </xdr:from>
    <xdr:to>
      <xdr:col>81</xdr:col>
      <xdr:colOff>133350</xdr:colOff>
      <xdr:row>36</xdr:row>
      <xdr:rowOff>82006</xdr:rowOff>
    </xdr:to>
    <xdr:cxnSp macro="">
      <xdr:nvCxnSpPr>
        <xdr:cNvPr id="380" name="直線コネクタ 379"/>
        <xdr:cNvCxnSpPr/>
      </xdr:nvCxnSpPr>
      <xdr:spPr>
        <a:xfrm>
          <a:off x="16929100" y="625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146776</xdr:rowOff>
    </xdr:from>
    <xdr:to>
      <xdr:col>81</xdr:col>
      <xdr:colOff>44450</xdr:colOff>
      <xdr:row>40</xdr:row>
      <xdr:rowOff>58057</xdr:rowOff>
    </xdr:to>
    <xdr:cxnSp macro="">
      <xdr:nvCxnSpPr>
        <xdr:cNvPr id="381" name="直線コネクタ 380"/>
        <xdr:cNvCxnSpPr/>
      </xdr:nvCxnSpPr>
      <xdr:spPr>
        <a:xfrm flipV="1">
          <a:off x="16179800" y="6833326"/>
          <a:ext cx="8382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150784</xdr:rowOff>
    </xdr:from>
    <xdr:ext cx="762000" cy="259045"/>
    <xdr:sp macro="" textlink="">
      <xdr:nvSpPr>
        <xdr:cNvPr id="382" name="公債費負担の状況平均値テキスト"/>
        <xdr:cNvSpPr txBox="1"/>
      </xdr:nvSpPr>
      <xdr:spPr>
        <a:xfrm>
          <a:off x="17106900" y="683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3" name="フローチャート: 判断 382"/>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58057</xdr:rowOff>
    </xdr:from>
    <xdr:to>
      <xdr:col>77</xdr:col>
      <xdr:colOff>44450</xdr:colOff>
      <xdr:row>40</xdr:row>
      <xdr:rowOff>113212</xdr:rowOff>
    </xdr:to>
    <xdr:cxnSp macro="">
      <xdr:nvCxnSpPr>
        <xdr:cNvPr id="384" name="直線コネクタ 383"/>
        <xdr:cNvCxnSpPr/>
      </xdr:nvCxnSpPr>
      <xdr:spPr>
        <a:xfrm flipV="1">
          <a:off x="15290800" y="6916057"/>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5" name="フローチャート: 判断 384"/>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86" name="テキスト ボックス 385"/>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113212</xdr:rowOff>
    </xdr:from>
    <xdr:to>
      <xdr:col>72</xdr:col>
      <xdr:colOff>203200</xdr:colOff>
      <xdr:row>40</xdr:row>
      <xdr:rowOff>140788</xdr:rowOff>
    </xdr:to>
    <xdr:cxnSp macro="">
      <xdr:nvCxnSpPr>
        <xdr:cNvPr id="387" name="直線コネクタ 386"/>
        <xdr:cNvCxnSpPr/>
      </xdr:nvCxnSpPr>
      <xdr:spPr>
        <a:xfrm flipV="1">
          <a:off x="14401800" y="6971212"/>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48623</xdr:rowOff>
    </xdr:from>
    <xdr:to>
      <xdr:col>73</xdr:col>
      <xdr:colOff>44450</xdr:colOff>
      <xdr:row>40</xdr:row>
      <xdr:rowOff>150223</xdr:rowOff>
    </xdr:to>
    <xdr:sp macro="" textlink="">
      <xdr:nvSpPr>
        <xdr:cNvPr id="388" name="フローチャート: 判断 387"/>
        <xdr:cNvSpPr/>
      </xdr:nvSpPr>
      <xdr:spPr>
        <a:xfrm>
          <a:off x="15240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160400</xdr:rowOff>
    </xdr:from>
    <xdr:ext cx="762000" cy="259045"/>
    <xdr:sp macro="" textlink="">
      <xdr:nvSpPr>
        <xdr:cNvPr id="389" name="テキスト ボックス 388"/>
        <xdr:cNvSpPr txBox="1"/>
      </xdr:nvSpPr>
      <xdr:spPr>
        <a:xfrm>
          <a:off x="14909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140788</xdr:rowOff>
    </xdr:from>
    <xdr:to>
      <xdr:col>68</xdr:col>
      <xdr:colOff>152400</xdr:colOff>
      <xdr:row>41</xdr:row>
      <xdr:rowOff>24493</xdr:rowOff>
    </xdr:to>
    <xdr:cxnSp macro="">
      <xdr:nvCxnSpPr>
        <xdr:cNvPr id="390" name="直線コネクタ 389"/>
        <xdr:cNvCxnSpPr/>
      </xdr:nvCxnSpPr>
      <xdr:spPr>
        <a:xfrm flipV="1">
          <a:off x="13512800" y="6998788"/>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117566</xdr:rowOff>
    </xdr:from>
    <xdr:to>
      <xdr:col>68</xdr:col>
      <xdr:colOff>203200</xdr:colOff>
      <xdr:row>41</xdr:row>
      <xdr:rowOff>47716</xdr:rowOff>
    </xdr:to>
    <xdr:sp macro="" textlink="">
      <xdr:nvSpPr>
        <xdr:cNvPr id="391" name="フローチャート: 判断 390"/>
        <xdr:cNvSpPr/>
      </xdr:nvSpPr>
      <xdr:spPr>
        <a:xfrm>
          <a:off x="14351000" y="697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32493</xdr:rowOff>
    </xdr:from>
    <xdr:ext cx="762000" cy="259045"/>
    <xdr:sp macro="" textlink="">
      <xdr:nvSpPr>
        <xdr:cNvPr id="392" name="テキスト ボックス 391"/>
        <xdr:cNvSpPr txBox="1"/>
      </xdr:nvSpPr>
      <xdr:spPr>
        <a:xfrm>
          <a:off x="14020800" y="706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35741</xdr:rowOff>
    </xdr:from>
    <xdr:to>
      <xdr:col>64</xdr:col>
      <xdr:colOff>152400</xdr:colOff>
      <xdr:row>41</xdr:row>
      <xdr:rowOff>137341</xdr:rowOff>
    </xdr:to>
    <xdr:sp macro="" textlink="">
      <xdr:nvSpPr>
        <xdr:cNvPr id="393" name="フローチャート: 判断 392"/>
        <xdr:cNvSpPr/>
      </xdr:nvSpPr>
      <xdr:spPr>
        <a:xfrm>
          <a:off x="13462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122118</xdr:rowOff>
    </xdr:from>
    <xdr:ext cx="762000" cy="259045"/>
    <xdr:sp macro="" textlink="">
      <xdr:nvSpPr>
        <xdr:cNvPr id="394" name="テキスト ボックス 393"/>
        <xdr:cNvSpPr txBox="1"/>
      </xdr:nvSpPr>
      <xdr:spPr>
        <a:xfrm>
          <a:off x="13131800" y="71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95976</xdr:rowOff>
    </xdr:from>
    <xdr:to>
      <xdr:col>81</xdr:col>
      <xdr:colOff>95250</xdr:colOff>
      <xdr:row>40</xdr:row>
      <xdr:rowOff>26126</xdr:rowOff>
    </xdr:to>
    <xdr:sp macro="" textlink="">
      <xdr:nvSpPr>
        <xdr:cNvPr id="400" name="楕円 399"/>
        <xdr:cNvSpPr/>
      </xdr:nvSpPr>
      <xdr:spPr>
        <a:xfrm>
          <a:off x="169672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112503</xdr:rowOff>
    </xdr:from>
    <xdr:ext cx="762000" cy="259045"/>
    <xdr:sp macro="" textlink="">
      <xdr:nvSpPr>
        <xdr:cNvPr id="401" name="公債費負担の状況該当値テキスト"/>
        <xdr:cNvSpPr txBox="1"/>
      </xdr:nvSpPr>
      <xdr:spPr>
        <a:xfrm>
          <a:off x="17106900" y="662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7257</xdr:rowOff>
    </xdr:from>
    <xdr:to>
      <xdr:col>77</xdr:col>
      <xdr:colOff>95250</xdr:colOff>
      <xdr:row>40</xdr:row>
      <xdr:rowOff>108857</xdr:rowOff>
    </xdr:to>
    <xdr:sp macro="" textlink="">
      <xdr:nvSpPr>
        <xdr:cNvPr id="402" name="楕円 401"/>
        <xdr:cNvSpPr/>
      </xdr:nvSpPr>
      <xdr:spPr>
        <a:xfrm>
          <a:off x="16129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403" name="テキスト ボックス 402"/>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62412</xdr:rowOff>
    </xdr:from>
    <xdr:to>
      <xdr:col>73</xdr:col>
      <xdr:colOff>44450</xdr:colOff>
      <xdr:row>40</xdr:row>
      <xdr:rowOff>164012</xdr:rowOff>
    </xdr:to>
    <xdr:sp macro="" textlink="">
      <xdr:nvSpPr>
        <xdr:cNvPr id="404" name="楕円 403"/>
        <xdr:cNvSpPr/>
      </xdr:nvSpPr>
      <xdr:spPr>
        <a:xfrm>
          <a:off x="15240000" y="692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148789</xdr:rowOff>
    </xdr:from>
    <xdr:ext cx="762000" cy="259045"/>
    <xdr:sp macro="" textlink="">
      <xdr:nvSpPr>
        <xdr:cNvPr id="405" name="テキスト ボックス 404"/>
        <xdr:cNvSpPr txBox="1"/>
      </xdr:nvSpPr>
      <xdr:spPr>
        <a:xfrm>
          <a:off x="14909800" y="700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89988</xdr:rowOff>
    </xdr:from>
    <xdr:to>
      <xdr:col>68</xdr:col>
      <xdr:colOff>203200</xdr:colOff>
      <xdr:row>41</xdr:row>
      <xdr:rowOff>20138</xdr:rowOff>
    </xdr:to>
    <xdr:sp macro="" textlink="">
      <xdr:nvSpPr>
        <xdr:cNvPr id="406" name="楕円 405"/>
        <xdr:cNvSpPr/>
      </xdr:nvSpPr>
      <xdr:spPr>
        <a:xfrm>
          <a:off x="14351000" y="694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30315</xdr:rowOff>
    </xdr:from>
    <xdr:ext cx="762000" cy="259045"/>
    <xdr:sp macro="" textlink="">
      <xdr:nvSpPr>
        <xdr:cNvPr id="407" name="テキスト ボックス 406"/>
        <xdr:cNvSpPr txBox="1"/>
      </xdr:nvSpPr>
      <xdr:spPr>
        <a:xfrm>
          <a:off x="14020800" y="671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408" name="楕円 407"/>
        <xdr:cNvSpPr/>
      </xdr:nvSpPr>
      <xdr:spPr>
        <a:xfrm>
          <a:off x="13462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85470</xdr:rowOff>
    </xdr:from>
    <xdr:ext cx="762000" cy="259045"/>
    <xdr:sp macro="" textlink="">
      <xdr:nvSpPr>
        <xdr:cNvPr id="409" name="テキスト ボックス 408"/>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起債の抑制や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ふるさと寄附金が好調</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なことも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あり、将来負担率は数値化されていない。しかし、今後の税収</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、ふるさと寄附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金の先行きは不透明であると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考えている。この先の財源確保を意識し、引き続き起債の抑制や物件費・補助費の削減に努め健全財政を維持していきたい。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136192</xdr:rowOff>
    </xdr:to>
    <xdr:cxnSp macro="">
      <xdr:nvCxnSpPr>
        <xdr:cNvPr id="440" name="直線コネクタ 439"/>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108269</xdr:rowOff>
    </xdr:from>
    <xdr:ext cx="762000" cy="259045"/>
    <xdr:sp macro="" textlink="">
      <xdr:nvSpPr>
        <xdr:cNvPr id="441"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136192</xdr:rowOff>
    </xdr:from>
    <xdr:to>
      <xdr:col>81</xdr:col>
      <xdr:colOff>133350</xdr:colOff>
      <xdr:row>22</xdr:row>
      <xdr:rowOff>136192</xdr:rowOff>
    </xdr:to>
    <xdr:cxnSp macro="">
      <xdr:nvCxnSpPr>
        <xdr:cNvPr id="442" name="直線コネクタ 441"/>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166508</xdr:rowOff>
    </xdr:from>
    <xdr:ext cx="762000" cy="259045"/>
    <xdr:sp macro="" textlink="">
      <xdr:nvSpPr>
        <xdr:cNvPr id="445" name="将来負担の状況平均値テキスト"/>
        <xdr:cNvSpPr txBox="1"/>
      </xdr:nvSpPr>
      <xdr:spPr>
        <a:xfrm>
          <a:off x="17106900" y="2395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22981</xdr:rowOff>
    </xdr:from>
    <xdr:to>
      <xdr:col>81</xdr:col>
      <xdr:colOff>95250</xdr:colOff>
      <xdr:row>14</xdr:row>
      <xdr:rowOff>124581</xdr:rowOff>
    </xdr:to>
    <xdr:sp macro="" textlink="">
      <xdr:nvSpPr>
        <xdr:cNvPr id="446" name="フローチャート: 判断 445"/>
        <xdr:cNvSpPr/>
      </xdr:nvSpPr>
      <xdr:spPr>
        <a:xfrm>
          <a:off x="169672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40217</xdr:rowOff>
    </xdr:from>
    <xdr:to>
      <xdr:col>77</xdr:col>
      <xdr:colOff>95250</xdr:colOff>
      <xdr:row>14</xdr:row>
      <xdr:rowOff>141817</xdr:rowOff>
    </xdr:to>
    <xdr:sp macro="" textlink="">
      <xdr:nvSpPr>
        <xdr:cNvPr id="447" name="フローチャート: 判断 446"/>
        <xdr:cNvSpPr/>
      </xdr:nvSpPr>
      <xdr:spPr>
        <a:xfrm>
          <a:off x="16129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151994</xdr:rowOff>
    </xdr:from>
    <xdr:ext cx="736600" cy="259045"/>
    <xdr:sp macro="" textlink="">
      <xdr:nvSpPr>
        <xdr:cNvPr id="448" name="テキスト ボックス 447"/>
        <xdr:cNvSpPr txBox="1"/>
      </xdr:nvSpPr>
      <xdr:spPr>
        <a:xfrm>
          <a:off x="15798800" y="220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49" name="フローチャート: 判断 448"/>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0" name="テキスト ボックス 449"/>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10100</xdr:rowOff>
    </xdr:from>
    <xdr:to>
      <xdr:col>68</xdr:col>
      <xdr:colOff>203200</xdr:colOff>
      <xdr:row>15</xdr:row>
      <xdr:rowOff>111700</xdr:rowOff>
    </xdr:to>
    <xdr:sp macro="" textlink="">
      <xdr:nvSpPr>
        <xdr:cNvPr id="451" name="フローチャート: 判断 450"/>
        <xdr:cNvSpPr/>
      </xdr:nvSpPr>
      <xdr:spPr>
        <a:xfrm>
          <a:off x="14351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121877</xdr:rowOff>
    </xdr:from>
    <xdr:ext cx="762000" cy="259045"/>
    <xdr:sp macro="" textlink="">
      <xdr:nvSpPr>
        <xdr:cNvPr id="452" name="テキスト ボックス 451"/>
        <xdr:cNvSpPr txBox="1"/>
      </xdr:nvSpPr>
      <xdr:spPr>
        <a:xfrm>
          <a:off x="14020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115812</xdr:rowOff>
    </xdr:from>
    <xdr:to>
      <xdr:col>64</xdr:col>
      <xdr:colOff>152400</xdr:colOff>
      <xdr:row>16</xdr:row>
      <xdr:rowOff>45962</xdr:rowOff>
    </xdr:to>
    <xdr:sp macro="" textlink="">
      <xdr:nvSpPr>
        <xdr:cNvPr id="453" name="フローチャート: 判断 452"/>
        <xdr:cNvSpPr/>
      </xdr:nvSpPr>
      <xdr:spPr>
        <a:xfrm>
          <a:off x="13462000" y="268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56139</xdr:rowOff>
    </xdr:from>
    <xdr:ext cx="762000" cy="259045"/>
    <xdr:sp macro="" textlink="">
      <xdr:nvSpPr>
        <xdr:cNvPr id="454" name="テキスト ボックス 453"/>
        <xdr:cNvSpPr txBox="1"/>
      </xdr:nvSpPr>
      <xdr:spPr>
        <a:xfrm>
          <a:off x="13131800" y="245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41,180
40,219
56.72
15,562,417
14,791,451
758,120
9,350,772
5,045,631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類似団体と比べ高い数値となっている。平成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年度で退職者のピークは過ぎ</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、退職者の補充を最小限に抑えたり、再任用制度の活用を積極的に行い、事務事業の改善など人件費の削減に努めていきたい。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72136</xdr:rowOff>
    </xdr:from>
    <xdr:to>
      <xdr:col>24</xdr:col>
      <xdr:colOff>25400</xdr:colOff>
      <xdr:row>39</xdr:row>
      <xdr:rowOff>138430</xdr:rowOff>
    </xdr:to>
    <xdr:cxnSp macro="">
      <xdr:nvCxnSpPr>
        <xdr:cNvPr id="59" name="直線コネクタ 58"/>
        <xdr:cNvCxnSpPr/>
      </xdr:nvCxnSpPr>
      <xdr:spPr>
        <a:xfrm flipV="1">
          <a:off x="4826000" y="590143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110507</xdr:rowOff>
    </xdr:from>
    <xdr:ext cx="762000" cy="259045"/>
    <xdr:sp macro="" textlink="">
      <xdr:nvSpPr>
        <xdr:cNvPr id="60" name="人件費最小値テキスト"/>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138430</xdr:rowOff>
    </xdr:from>
    <xdr:to>
      <xdr:col>24</xdr:col>
      <xdr:colOff>114300</xdr:colOff>
      <xdr:row>39</xdr:row>
      <xdr:rowOff>138430</xdr:rowOff>
    </xdr:to>
    <xdr:cxnSp macro="">
      <xdr:nvCxnSpPr>
        <xdr:cNvPr id="61" name="直線コネクタ 60"/>
        <xdr:cNvCxnSpPr/>
      </xdr:nvCxnSpPr>
      <xdr:spPr>
        <a:xfrm>
          <a:off x="4737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72136</xdr:rowOff>
    </xdr:from>
    <xdr:to>
      <xdr:col>24</xdr:col>
      <xdr:colOff>114300</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122428</xdr:rowOff>
    </xdr:from>
    <xdr:to>
      <xdr:col>24</xdr:col>
      <xdr:colOff>25400</xdr:colOff>
      <xdr:row>38</xdr:row>
      <xdr:rowOff>149860</xdr:rowOff>
    </xdr:to>
    <xdr:cxnSp macro="">
      <xdr:nvCxnSpPr>
        <xdr:cNvPr id="64" name="直線コネクタ 63"/>
        <xdr:cNvCxnSpPr/>
      </xdr:nvCxnSpPr>
      <xdr:spPr>
        <a:xfrm>
          <a:off x="3987800" y="66375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88155</xdr:rowOff>
    </xdr:from>
    <xdr:ext cx="762000" cy="259045"/>
    <xdr:sp macro="" textlink="">
      <xdr:nvSpPr>
        <xdr:cNvPr id="65" name="人件費平均値テキスト"/>
        <xdr:cNvSpPr txBox="1"/>
      </xdr:nvSpPr>
      <xdr:spPr>
        <a:xfrm>
          <a:off x="4914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66" name="フローチャート: 判断 65"/>
        <xdr:cNvSpPr/>
      </xdr:nvSpPr>
      <xdr:spPr>
        <a:xfrm>
          <a:off x="4775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26416</xdr:rowOff>
    </xdr:from>
    <xdr:to>
      <xdr:col>19</xdr:col>
      <xdr:colOff>187325</xdr:colOff>
      <xdr:row>38</xdr:row>
      <xdr:rowOff>122428</xdr:rowOff>
    </xdr:to>
    <xdr:cxnSp macro="">
      <xdr:nvCxnSpPr>
        <xdr:cNvPr id="67" name="直線コネクタ 66"/>
        <xdr:cNvCxnSpPr/>
      </xdr:nvCxnSpPr>
      <xdr:spPr>
        <a:xfrm>
          <a:off x="3098800" y="654151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69" name="テキスト ボックス 68"/>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26416</xdr:rowOff>
    </xdr:from>
    <xdr:to>
      <xdr:col>15</xdr:col>
      <xdr:colOff>98425</xdr:colOff>
      <xdr:row>38</xdr:row>
      <xdr:rowOff>58420</xdr:rowOff>
    </xdr:to>
    <xdr:cxnSp macro="">
      <xdr:nvCxnSpPr>
        <xdr:cNvPr id="70" name="直線コネクタ 69"/>
        <xdr:cNvCxnSpPr/>
      </xdr:nvCxnSpPr>
      <xdr:spPr>
        <a:xfrm flipV="1">
          <a:off x="2209800" y="65415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58420</xdr:rowOff>
    </xdr:from>
    <xdr:to>
      <xdr:col>11</xdr:col>
      <xdr:colOff>9525</xdr:colOff>
      <xdr:row>38</xdr:row>
      <xdr:rowOff>140716</xdr:rowOff>
    </xdr:to>
    <xdr:cxnSp macro="">
      <xdr:nvCxnSpPr>
        <xdr:cNvPr id="73" name="直線コネクタ 72"/>
        <xdr:cNvCxnSpPr/>
      </xdr:nvCxnSpPr>
      <xdr:spPr>
        <a:xfrm flipV="1">
          <a:off x="1320800" y="65735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75" name="テキスト ボックス 74"/>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39624</xdr:rowOff>
    </xdr:from>
    <xdr:to>
      <xdr:col>6</xdr:col>
      <xdr:colOff>171450</xdr:colOff>
      <xdr:row>36</xdr:row>
      <xdr:rowOff>141224</xdr:rowOff>
    </xdr:to>
    <xdr:sp macro="" textlink="">
      <xdr:nvSpPr>
        <xdr:cNvPr id="76" name="フローチャート: 判断 75"/>
        <xdr:cNvSpPr/>
      </xdr:nvSpPr>
      <xdr:spPr>
        <a:xfrm>
          <a:off x="1270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151401</xdr:rowOff>
    </xdr:from>
    <xdr:ext cx="762000" cy="259045"/>
    <xdr:sp macro="" textlink="">
      <xdr:nvSpPr>
        <xdr:cNvPr id="77" name="テキスト ボックス 76"/>
        <xdr:cNvSpPr txBox="1"/>
      </xdr:nvSpPr>
      <xdr:spPr>
        <a:xfrm>
          <a:off x="939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99060</xdr:rowOff>
    </xdr:from>
    <xdr:to>
      <xdr:col>24</xdr:col>
      <xdr:colOff>76200</xdr:colOff>
      <xdr:row>39</xdr:row>
      <xdr:rowOff>29210</xdr:rowOff>
    </xdr:to>
    <xdr:sp macro="" textlink="">
      <xdr:nvSpPr>
        <xdr:cNvPr id="83" name="楕円 82"/>
        <xdr:cNvSpPr/>
      </xdr:nvSpPr>
      <xdr:spPr>
        <a:xfrm>
          <a:off x="4775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71137</xdr:rowOff>
    </xdr:from>
    <xdr:ext cx="762000" cy="259045"/>
    <xdr:sp macro="" textlink="">
      <xdr:nvSpPr>
        <xdr:cNvPr id="84" name="人件費該当値テキスト"/>
        <xdr:cNvSpPr txBox="1"/>
      </xdr:nvSpPr>
      <xdr:spPr>
        <a:xfrm>
          <a:off x="4914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71628</xdr:rowOff>
    </xdr:from>
    <xdr:to>
      <xdr:col>20</xdr:col>
      <xdr:colOff>38100</xdr:colOff>
      <xdr:row>39</xdr:row>
      <xdr:rowOff>1778</xdr:rowOff>
    </xdr:to>
    <xdr:sp macro="" textlink="">
      <xdr:nvSpPr>
        <xdr:cNvPr id="85" name="楕円 84"/>
        <xdr:cNvSpPr/>
      </xdr:nvSpPr>
      <xdr:spPr>
        <a:xfrm>
          <a:off x="3937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158005</xdr:rowOff>
    </xdr:from>
    <xdr:ext cx="736600" cy="259045"/>
    <xdr:sp macro="" textlink="">
      <xdr:nvSpPr>
        <xdr:cNvPr id="86" name="テキスト ボックス 85"/>
        <xdr:cNvSpPr txBox="1"/>
      </xdr:nvSpPr>
      <xdr:spPr>
        <a:xfrm>
          <a:off x="3606800" y="667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147066</xdr:rowOff>
    </xdr:from>
    <xdr:to>
      <xdr:col>15</xdr:col>
      <xdr:colOff>149225</xdr:colOff>
      <xdr:row>38</xdr:row>
      <xdr:rowOff>77215</xdr:rowOff>
    </xdr:to>
    <xdr:sp macro="" textlink="">
      <xdr:nvSpPr>
        <xdr:cNvPr id="87" name="楕円 86"/>
        <xdr:cNvSpPr/>
      </xdr:nvSpPr>
      <xdr:spPr>
        <a:xfrm>
          <a:off x="3048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61993</xdr:rowOff>
    </xdr:from>
    <xdr:ext cx="762000" cy="259045"/>
    <xdr:sp macro="" textlink="">
      <xdr:nvSpPr>
        <xdr:cNvPr id="88" name="テキスト ボックス 87"/>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xdr:rowOff>
    </xdr:from>
    <xdr:to>
      <xdr:col>11</xdr:col>
      <xdr:colOff>60325</xdr:colOff>
      <xdr:row>38</xdr:row>
      <xdr:rowOff>109220</xdr:rowOff>
    </xdr:to>
    <xdr:sp macro="" textlink="">
      <xdr:nvSpPr>
        <xdr:cNvPr id="89" name="楕円 88"/>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93997</xdr:rowOff>
    </xdr:from>
    <xdr:ext cx="762000" cy="259045"/>
    <xdr:sp macro="" textlink="">
      <xdr:nvSpPr>
        <xdr:cNvPr id="90" name="テキスト ボックス 89"/>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89916</xdr:rowOff>
    </xdr:from>
    <xdr:to>
      <xdr:col>6</xdr:col>
      <xdr:colOff>171450</xdr:colOff>
      <xdr:row>39</xdr:row>
      <xdr:rowOff>20066</xdr:rowOff>
    </xdr:to>
    <xdr:sp macro="" textlink="">
      <xdr:nvSpPr>
        <xdr:cNvPr id="91" name="楕円 90"/>
        <xdr:cNvSpPr/>
      </xdr:nvSpPr>
      <xdr:spPr>
        <a:xfrm>
          <a:off x="1270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4843</xdr:rowOff>
    </xdr:from>
    <xdr:ext cx="762000" cy="259045"/>
    <xdr:sp macro="" textlink="">
      <xdr:nvSpPr>
        <xdr:cNvPr id="92" name="テキスト ボックス 91"/>
        <xdr:cNvSpPr txBox="1"/>
      </xdr:nvSpPr>
      <xdr:spPr>
        <a:xfrm>
          <a:off x="939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年度より開始した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ふるさと寄附金に対する返礼</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業務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い類似団体平均を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大幅に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上回っている。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年度は前年度と比べ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ポイント上昇した。全国平均も上回る結果となっており、事業の取捨選択を行いながら物件費の抑制に努めたい。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50800</xdr:rowOff>
    </xdr:from>
    <xdr:to>
      <xdr:col>82</xdr:col>
      <xdr:colOff>107950</xdr:colOff>
      <xdr:row>21</xdr:row>
      <xdr:rowOff>31750</xdr:rowOff>
    </xdr:to>
    <xdr:cxnSp macro="">
      <xdr:nvCxnSpPr>
        <xdr:cNvPr id="124" name="直線コネクタ 123"/>
        <xdr:cNvCxnSpPr/>
      </xdr:nvCxnSpPr>
      <xdr:spPr>
        <a:xfrm flipV="1">
          <a:off x="16510000" y="2279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5"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6" name="直線コネクタ 125"/>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137177</xdr:rowOff>
    </xdr:from>
    <xdr:ext cx="762000" cy="259045"/>
    <xdr:sp macro="" textlink="">
      <xdr:nvSpPr>
        <xdr:cNvPr id="127" name="物件費最大値テキスト"/>
        <xdr:cNvSpPr txBox="1"/>
      </xdr:nvSpPr>
      <xdr:spPr>
        <a:xfrm>
          <a:off x="16598900" y="202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50800</xdr:rowOff>
    </xdr:from>
    <xdr:to>
      <xdr:col>82</xdr:col>
      <xdr:colOff>196850</xdr:colOff>
      <xdr:row>13</xdr:row>
      <xdr:rowOff>50800</xdr:rowOff>
    </xdr:to>
    <xdr:cxnSp macro="">
      <xdr:nvCxnSpPr>
        <xdr:cNvPr id="128" name="直線コネクタ 127"/>
        <xdr:cNvCxnSpPr/>
      </xdr:nvCxnSpPr>
      <xdr:spPr>
        <a:xfrm>
          <a:off x="16421100" y="227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60325</xdr:rowOff>
    </xdr:to>
    <xdr:cxnSp macro="">
      <xdr:nvCxnSpPr>
        <xdr:cNvPr id="129" name="直線コネクタ 128"/>
        <xdr:cNvCxnSpPr/>
      </xdr:nvCxnSpPr>
      <xdr:spPr>
        <a:xfrm>
          <a:off x="15671800" y="290830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35577</xdr:rowOff>
    </xdr:from>
    <xdr:ext cx="762000" cy="259045"/>
    <xdr:sp macro="" textlink="">
      <xdr:nvSpPr>
        <xdr:cNvPr id="130" name="物件費平均値テキスト"/>
        <xdr:cNvSpPr txBox="1"/>
      </xdr:nvSpPr>
      <xdr:spPr>
        <a:xfrm>
          <a:off x="16598900" y="260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31" name="フローチャート: 判断 130"/>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22225</xdr:rowOff>
    </xdr:from>
    <xdr:to>
      <xdr:col>78</xdr:col>
      <xdr:colOff>69850</xdr:colOff>
      <xdr:row>16</xdr:row>
      <xdr:rowOff>165100</xdr:rowOff>
    </xdr:to>
    <xdr:cxnSp macro="">
      <xdr:nvCxnSpPr>
        <xdr:cNvPr id="132" name="直線コネクタ 131"/>
        <xdr:cNvCxnSpPr/>
      </xdr:nvCxnSpPr>
      <xdr:spPr>
        <a:xfrm>
          <a:off x="14782800" y="276542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3" name="フローチャート: 判断 132"/>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4" name="テキスト ボックス 133"/>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22225</xdr:rowOff>
    </xdr:to>
    <xdr:cxnSp macro="">
      <xdr:nvCxnSpPr>
        <xdr:cNvPr id="135" name="直線コネクタ 134"/>
        <xdr:cNvCxnSpPr/>
      </xdr:nvCxnSpPr>
      <xdr:spPr>
        <a:xfrm>
          <a:off x="13893800" y="27559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85725</xdr:rowOff>
    </xdr:from>
    <xdr:to>
      <xdr:col>74</xdr:col>
      <xdr:colOff>31750</xdr:colOff>
      <xdr:row>16</xdr:row>
      <xdr:rowOff>15875</xdr:rowOff>
    </xdr:to>
    <xdr:sp macro="" textlink="">
      <xdr:nvSpPr>
        <xdr:cNvPr id="136" name="フローチャート: 判断 135"/>
        <xdr:cNvSpPr/>
      </xdr:nvSpPr>
      <xdr:spPr>
        <a:xfrm>
          <a:off x="14732000" y="265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26052</xdr:rowOff>
    </xdr:from>
    <xdr:ext cx="762000" cy="259045"/>
    <xdr:sp macro="" textlink="">
      <xdr:nvSpPr>
        <xdr:cNvPr id="137" name="テキスト ボックス 136"/>
        <xdr:cNvSpPr txBox="1"/>
      </xdr:nvSpPr>
      <xdr:spPr>
        <a:xfrm>
          <a:off x="14401800" y="242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146050</xdr:rowOff>
    </xdr:from>
    <xdr:to>
      <xdr:col>69</xdr:col>
      <xdr:colOff>92075</xdr:colOff>
      <xdr:row>16</xdr:row>
      <xdr:rowOff>12700</xdr:rowOff>
    </xdr:to>
    <xdr:cxnSp macro="">
      <xdr:nvCxnSpPr>
        <xdr:cNvPr id="138" name="直線コネクタ 137"/>
        <xdr:cNvCxnSpPr/>
      </xdr:nvCxnSpPr>
      <xdr:spPr>
        <a:xfrm>
          <a:off x="13004800" y="271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19050</xdr:rowOff>
    </xdr:from>
    <xdr:to>
      <xdr:col>69</xdr:col>
      <xdr:colOff>142875</xdr:colOff>
      <xdr:row>15</xdr:row>
      <xdr:rowOff>120650</xdr:rowOff>
    </xdr:to>
    <xdr:sp macro="" textlink="">
      <xdr:nvSpPr>
        <xdr:cNvPr id="139" name="フローチャート: 判断 138"/>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130827</xdr:rowOff>
    </xdr:from>
    <xdr:ext cx="762000" cy="259045"/>
    <xdr:sp macro="" textlink="">
      <xdr:nvSpPr>
        <xdr:cNvPr id="140" name="テキスト ボックス 139"/>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41" name="フローチャート: 判断 140"/>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102252</xdr:rowOff>
    </xdr:from>
    <xdr:ext cx="762000" cy="259045"/>
    <xdr:sp macro="" textlink="">
      <xdr:nvSpPr>
        <xdr:cNvPr id="142" name="テキスト ボックス 141"/>
        <xdr:cNvSpPr txBox="1"/>
      </xdr:nvSpPr>
      <xdr:spPr>
        <a:xfrm>
          <a:off x="12623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xdr:rowOff>
    </xdr:from>
    <xdr:to>
      <xdr:col>82</xdr:col>
      <xdr:colOff>158750</xdr:colOff>
      <xdr:row>17</xdr:row>
      <xdr:rowOff>111125</xdr:rowOff>
    </xdr:to>
    <xdr:sp macro="" textlink="">
      <xdr:nvSpPr>
        <xdr:cNvPr id="148" name="楕円 147"/>
        <xdr:cNvSpPr/>
      </xdr:nvSpPr>
      <xdr:spPr>
        <a:xfrm>
          <a:off x="16459200" y="292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153052</xdr:rowOff>
    </xdr:from>
    <xdr:ext cx="762000" cy="259045"/>
    <xdr:sp macro="" textlink="">
      <xdr:nvSpPr>
        <xdr:cNvPr id="149" name="物件費該当値テキスト"/>
        <xdr:cNvSpPr txBox="1"/>
      </xdr:nvSpPr>
      <xdr:spPr>
        <a:xfrm>
          <a:off x="16598900" y="289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50" name="楕円 149"/>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51" name="テキスト ボックス 150"/>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142875</xdr:rowOff>
    </xdr:from>
    <xdr:to>
      <xdr:col>74</xdr:col>
      <xdr:colOff>31750</xdr:colOff>
      <xdr:row>16</xdr:row>
      <xdr:rowOff>73025</xdr:rowOff>
    </xdr:to>
    <xdr:sp macro="" textlink="">
      <xdr:nvSpPr>
        <xdr:cNvPr id="152" name="楕円 151"/>
        <xdr:cNvSpPr/>
      </xdr:nvSpPr>
      <xdr:spPr>
        <a:xfrm>
          <a:off x="14732000" y="271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57802</xdr:rowOff>
    </xdr:from>
    <xdr:ext cx="762000" cy="259045"/>
    <xdr:sp macro="" textlink="">
      <xdr:nvSpPr>
        <xdr:cNvPr id="153" name="テキスト ボックス 152"/>
        <xdr:cNvSpPr txBox="1"/>
      </xdr:nvSpPr>
      <xdr:spPr>
        <a:xfrm>
          <a:off x="14401800" y="280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4" name="楕円 153"/>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55" name="テキスト ボックス 154"/>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56" name="楕円 155"/>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10177</xdr:rowOff>
    </xdr:from>
    <xdr:ext cx="762000" cy="259045"/>
    <xdr:sp macro="" textlink="">
      <xdr:nvSpPr>
        <xdr:cNvPr id="157" name="テキスト ボックス 156"/>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こ数年では町内に福祉サービス事業所も増えてきており、それを利用する人たちも右肩上がりで上昇している。扶助費については今後も増え続けることが予想され大幅な削減は難しいため、住民サービスの維持に努めた財政運営を行っていく必要が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61685</xdr:rowOff>
    </xdr:from>
    <xdr:to>
      <xdr:col>24</xdr:col>
      <xdr:colOff>25400</xdr:colOff>
      <xdr:row>61</xdr:row>
      <xdr:rowOff>37193</xdr:rowOff>
    </xdr:to>
    <xdr:cxnSp macro="">
      <xdr:nvCxnSpPr>
        <xdr:cNvPr id="187" name="直線コネクタ 186"/>
        <xdr:cNvCxnSpPr/>
      </xdr:nvCxnSpPr>
      <xdr:spPr>
        <a:xfrm flipV="1">
          <a:off x="4826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148062</xdr:rowOff>
    </xdr:from>
    <xdr:ext cx="762000" cy="259045"/>
    <xdr:sp macro="" textlink="">
      <xdr:nvSpPr>
        <xdr:cNvPr id="190" name="扶助費最大値テキスト"/>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61685</xdr:rowOff>
    </xdr:from>
    <xdr:to>
      <xdr:col>24</xdr:col>
      <xdr:colOff>114300</xdr:colOff>
      <xdr:row>52</xdr:row>
      <xdr:rowOff>61685</xdr:rowOff>
    </xdr:to>
    <xdr:cxnSp macro="">
      <xdr:nvCxnSpPr>
        <xdr:cNvPr id="191" name="直線コネクタ 190"/>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94343</xdr:rowOff>
    </xdr:from>
    <xdr:to>
      <xdr:col>24</xdr:col>
      <xdr:colOff>25400</xdr:colOff>
      <xdr:row>59</xdr:row>
      <xdr:rowOff>53522</xdr:rowOff>
    </xdr:to>
    <xdr:cxnSp macro="">
      <xdr:nvCxnSpPr>
        <xdr:cNvPr id="192" name="直線コネクタ 191"/>
        <xdr:cNvCxnSpPr/>
      </xdr:nvCxnSpPr>
      <xdr:spPr>
        <a:xfrm>
          <a:off x="3987800" y="100384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37193</xdr:rowOff>
    </xdr:from>
    <xdr:to>
      <xdr:col>19</xdr:col>
      <xdr:colOff>187325</xdr:colOff>
      <xdr:row>58</xdr:row>
      <xdr:rowOff>94343</xdr:rowOff>
    </xdr:to>
    <xdr:cxnSp macro="">
      <xdr:nvCxnSpPr>
        <xdr:cNvPr id="195" name="直線コネクタ 194"/>
        <xdr:cNvCxnSpPr/>
      </xdr:nvCxnSpPr>
      <xdr:spPr>
        <a:xfrm>
          <a:off x="3098800" y="98098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143328</xdr:rowOff>
    </xdr:from>
    <xdr:to>
      <xdr:col>15</xdr:col>
      <xdr:colOff>98425</xdr:colOff>
      <xdr:row>57</xdr:row>
      <xdr:rowOff>37193</xdr:rowOff>
    </xdr:to>
    <xdr:cxnSp macro="">
      <xdr:nvCxnSpPr>
        <xdr:cNvPr id="198" name="直線コネクタ 197"/>
        <xdr:cNvCxnSpPr/>
      </xdr:nvCxnSpPr>
      <xdr:spPr>
        <a:xfrm>
          <a:off x="2209800" y="9744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9" name="フローチャート: 判断 198"/>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00" name="テキスト ボックス 199"/>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143328</xdr:rowOff>
    </xdr:from>
    <xdr:to>
      <xdr:col>11</xdr:col>
      <xdr:colOff>9525</xdr:colOff>
      <xdr:row>57</xdr:row>
      <xdr:rowOff>69850</xdr:rowOff>
    </xdr:to>
    <xdr:cxnSp macro="">
      <xdr:nvCxnSpPr>
        <xdr:cNvPr id="201" name="直線コネクタ 200"/>
        <xdr:cNvCxnSpPr/>
      </xdr:nvCxnSpPr>
      <xdr:spPr>
        <a:xfrm flipV="1">
          <a:off x="1320800" y="97445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03" name="テキスト ボックス 202"/>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4" name="フローチャート: 判断 203"/>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05" name="テキスト ボックス 204"/>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2722</xdr:rowOff>
    </xdr:from>
    <xdr:to>
      <xdr:col>24</xdr:col>
      <xdr:colOff>76200</xdr:colOff>
      <xdr:row>59</xdr:row>
      <xdr:rowOff>104322</xdr:rowOff>
    </xdr:to>
    <xdr:sp macro="" textlink="">
      <xdr:nvSpPr>
        <xdr:cNvPr id="211" name="楕円 210"/>
        <xdr:cNvSpPr/>
      </xdr:nvSpPr>
      <xdr:spPr>
        <a:xfrm>
          <a:off x="47752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146249</xdr:rowOff>
    </xdr:from>
    <xdr:ext cx="762000" cy="259045"/>
    <xdr:sp macro="" textlink="">
      <xdr:nvSpPr>
        <xdr:cNvPr id="212" name="扶助費該当値テキスト"/>
        <xdr:cNvSpPr txBox="1"/>
      </xdr:nvSpPr>
      <xdr:spPr>
        <a:xfrm>
          <a:off x="49149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43543</xdr:rowOff>
    </xdr:from>
    <xdr:to>
      <xdr:col>20</xdr:col>
      <xdr:colOff>38100</xdr:colOff>
      <xdr:row>58</xdr:row>
      <xdr:rowOff>145143</xdr:rowOff>
    </xdr:to>
    <xdr:sp macro="" textlink="">
      <xdr:nvSpPr>
        <xdr:cNvPr id="213" name="楕円 212"/>
        <xdr:cNvSpPr/>
      </xdr:nvSpPr>
      <xdr:spPr>
        <a:xfrm>
          <a:off x="3937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129920</xdr:rowOff>
    </xdr:from>
    <xdr:ext cx="736600" cy="259045"/>
    <xdr:sp macro="" textlink="">
      <xdr:nvSpPr>
        <xdr:cNvPr id="214" name="テキスト ボックス 213"/>
        <xdr:cNvSpPr txBox="1"/>
      </xdr:nvSpPr>
      <xdr:spPr>
        <a:xfrm>
          <a:off x="3606800" y="1007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157843</xdr:rowOff>
    </xdr:from>
    <xdr:to>
      <xdr:col>15</xdr:col>
      <xdr:colOff>149225</xdr:colOff>
      <xdr:row>57</xdr:row>
      <xdr:rowOff>87993</xdr:rowOff>
    </xdr:to>
    <xdr:sp macro="" textlink="">
      <xdr:nvSpPr>
        <xdr:cNvPr id="215" name="楕円 214"/>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216" name="テキスト ボックス 215"/>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92528</xdr:rowOff>
    </xdr:from>
    <xdr:to>
      <xdr:col>11</xdr:col>
      <xdr:colOff>60325</xdr:colOff>
      <xdr:row>57</xdr:row>
      <xdr:rowOff>22678</xdr:rowOff>
    </xdr:to>
    <xdr:sp macro="" textlink="">
      <xdr:nvSpPr>
        <xdr:cNvPr id="217" name="楕円 216"/>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218" name="テキスト ボックス 217"/>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9" name="楕円 218"/>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20" name="テキスト ボックス 219"/>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類似団体・全国平均ともに下回る水準を保っている。引き続き特別会計の健全運営にもより一層努めていきたい。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127000</xdr:rowOff>
    </xdr:to>
    <xdr:cxnSp macro="">
      <xdr:nvCxnSpPr>
        <xdr:cNvPr id="248" name="直線コネクタ 247"/>
        <xdr:cNvCxnSpPr/>
      </xdr:nvCxnSpPr>
      <xdr:spPr>
        <a:xfrm flipV="1">
          <a:off x="16510000" y="9194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111760</xdr:rowOff>
    </xdr:from>
    <xdr:to>
      <xdr:col>82</xdr:col>
      <xdr:colOff>107950</xdr:colOff>
      <xdr:row>55</xdr:row>
      <xdr:rowOff>54610</xdr:rowOff>
    </xdr:to>
    <xdr:cxnSp macro="">
      <xdr:nvCxnSpPr>
        <xdr:cNvPr id="253" name="直線コネクタ 252"/>
        <xdr:cNvCxnSpPr/>
      </xdr:nvCxnSpPr>
      <xdr:spPr>
        <a:xfrm>
          <a:off x="15671800" y="93700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111760</xdr:rowOff>
    </xdr:from>
    <xdr:to>
      <xdr:col>78</xdr:col>
      <xdr:colOff>69850</xdr:colOff>
      <xdr:row>54</xdr:row>
      <xdr:rowOff>127000</xdr:rowOff>
    </xdr:to>
    <xdr:cxnSp macro="">
      <xdr:nvCxnSpPr>
        <xdr:cNvPr id="256" name="直線コネクタ 255"/>
        <xdr:cNvCxnSpPr/>
      </xdr:nvCxnSpPr>
      <xdr:spPr>
        <a:xfrm flipV="1">
          <a:off x="14782800" y="9370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7" name="フローチャート: 判断 256"/>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8" name="テキスト ボックス 257"/>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50800</xdr:rowOff>
    </xdr:from>
    <xdr:to>
      <xdr:col>73</xdr:col>
      <xdr:colOff>180975</xdr:colOff>
      <xdr:row>54</xdr:row>
      <xdr:rowOff>127000</xdr:rowOff>
    </xdr:to>
    <xdr:cxnSp macro="">
      <xdr:nvCxnSpPr>
        <xdr:cNvPr id="259" name="直線コネクタ 258"/>
        <xdr:cNvCxnSpPr/>
      </xdr:nvCxnSpPr>
      <xdr:spPr>
        <a:xfrm>
          <a:off x="13893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60" name="フローチャート: 判断 259"/>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6367</xdr:rowOff>
    </xdr:from>
    <xdr:ext cx="762000" cy="259045"/>
    <xdr:sp macro="" textlink="">
      <xdr:nvSpPr>
        <xdr:cNvPr id="261" name="テキスト ボックス 260"/>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50800</xdr:rowOff>
    </xdr:from>
    <xdr:to>
      <xdr:col>69</xdr:col>
      <xdr:colOff>92075</xdr:colOff>
      <xdr:row>54</xdr:row>
      <xdr:rowOff>81280</xdr:rowOff>
    </xdr:to>
    <xdr:cxnSp macro="">
      <xdr:nvCxnSpPr>
        <xdr:cNvPr id="262" name="直線コネクタ 261"/>
        <xdr:cNvCxnSpPr/>
      </xdr:nvCxnSpPr>
      <xdr:spPr>
        <a:xfrm flipV="1">
          <a:off x="13004800" y="9309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63" name="フローチャート: 判断 262"/>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154957</xdr:rowOff>
    </xdr:from>
    <xdr:ext cx="762000" cy="259045"/>
    <xdr:sp macro="" textlink="">
      <xdr:nvSpPr>
        <xdr:cNvPr id="264" name="テキスト ボックス 263"/>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65" name="フローチャート: 判断 264"/>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66" name="テキスト ボックス 265"/>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3810</xdr:rowOff>
    </xdr:from>
    <xdr:to>
      <xdr:col>82</xdr:col>
      <xdr:colOff>158750</xdr:colOff>
      <xdr:row>55</xdr:row>
      <xdr:rowOff>105410</xdr:rowOff>
    </xdr:to>
    <xdr:sp macro="" textlink="">
      <xdr:nvSpPr>
        <xdr:cNvPr id="272" name="楕円 271"/>
        <xdr:cNvSpPr/>
      </xdr:nvSpPr>
      <xdr:spPr>
        <a:xfrm>
          <a:off x="16459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20337</xdr:rowOff>
    </xdr:from>
    <xdr:ext cx="762000" cy="259045"/>
    <xdr:sp macro="" textlink="">
      <xdr:nvSpPr>
        <xdr:cNvPr id="273" name="その他該当値テキスト"/>
        <xdr:cNvSpPr txBox="1"/>
      </xdr:nvSpPr>
      <xdr:spPr>
        <a:xfrm>
          <a:off x="16598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60960</xdr:rowOff>
    </xdr:from>
    <xdr:to>
      <xdr:col>78</xdr:col>
      <xdr:colOff>120650</xdr:colOff>
      <xdr:row>54</xdr:row>
      <xdr:rowOff>162560</xdr:rowOff>
    </xdr:to>
    <xdr:sp macro="" textlink="">
      <xdr:nvSpPr>
        <xdr:cNvPr id="274" name="楕円 273"/>
        <xdr:cNvSpPr/>
      </xdr:nvSpPr>
      <xdr:spPr>
        <a:xfrm>
          <a:off x="15621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1287</xdr:rowOff>
    </xdr:from>
    <xdr:ext cx="736600" cy="259045"/>
    <xdr:sp macro="" textlink="">
      <xdr:nvSpPr>
        <xdr:cNvPr id="275" name="テキスト ボックス 274"/>
        <xdr:cNvSpPr txBox="1"/>
      </xdr:nvSpPr>
      <xdr:spPr>
        <a:xfrm>
          <a:off x="15290800" y="908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76" name="楕円 275"/>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16527</xdr:rowOff>
    </xdr:from>
    <xdr:ext cx="762000" cy="259045"/>
    <xdr:sp macro="" textlink="">
      <xdr:nvSpPr>
        <xdr:cNvPr id="277" name="テキスト ボックス 276"/>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0</xdr:rowOff>
    </xdr:from>
    <xdr:to>
      <xdr:col>69</xdr:col>
      <xdr:colOff>142875</xdr:colOff>
      <xdr:row>54</xdr:row>
      <xdr:rowOff>101600</xdr:rowOff>
    </xdr:to>
    <xdr:sp macro="" textlink="">
      <xdr:nvSpPr>
        <xdr:cNvPr id="278" name="楕円 277"/>
        <xdr:cNvSpPr/>
      </xdr:nvSpPr>
      <xdr:spPr>
        <a:xfrm>
          <a:off x="13843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111777</xdr:rowOff>
    </xdr:from>
    <xdr:ext cx="762000" cy="259045"/>
    <xdr:sp macro="" textlink="">
      <xdr:nvSpPr>
        <xdr:cNvPr id="279" name="テキスト ボックス 278"/>
        <xdr:cNvSpPr txBox="1"/>
      </xdr:nvSpPr>
      <xdr:spPr>
        <a:xfrm>
          <a:off x="13512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30480</xdr:rowOff>
    </xdr:from>
    <xdr:to>
      <xdr:col>65</xdr:col>
      <xdr:colOff>53975</xdr:colOff>
      <xdr:row>54</xdr:row>
      <xdr:rowOff>132080</xdr:rowOff>
    </xdr:to>
    <xdr:sp macro="" textlink="">
      <xdr:nvSpPr>
        <xdr:cNvPr id="280" name="楕円 279"/>
        <xdr:cNvSpPr/>
      </xdr:nvSpPr>
      <xdr:spPr>
        <a:xfrm>
          <a:off x="12954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142257</xdr:rowOff>
    </xdr:from>
    <xdr:ext cx="762000" cy="259045"/>
    <xdr:sp macro="" textlink="">
      <xdr:nvSpPr>
        <xdr:cNvPr id="281" name="テキスト ボックス 280"/>
        <xdr:cNvSpPr txBox="1"/>
      </xdr:nvSpPr>
      <xdr:spPr>
        <a:xfrm>
          <a:off x="12623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類似団体・全国平均ともに下回る水準となっている。今後も補助金や負担金の見直しを進め、経費の削減に努める。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xdr:rowOff>
    </xdr:from>
    <xdr:to>
      <xdr:col>82</xdr:col>
      <xdr:colOff>107950</xdr:colOff>
      <xdr:row>41</xdr:row>
      <xdr:rowOff>92710</xdr:rowOff>
    </xdr:to>
    <xdr:cxnSp macro="">
      <xdr:nvCxnSpPr>
        <xdr:cNvPr id="309" name="直線コネクタ 308"/>
        <xdr:cNvCxnSpPr/>
      </xdr:nvCxnSpPr>
      <xdr:spPr>
        <a:xfrm flipV="1">
          <a:off x="16510000" y="56743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102887</xdr:rowOff>
    </xdr:from>
    <xdr:ext cx="762000" cy="259045"/>
    <xdr:sp macro="" textlink="">
      <xdr:nvSpPr>
        <xdr:cNvPr id="312" name="補助費等最大値テキスト"/>
        <xdr:cNvSpPr txBox="1"/>
      </xdr:nvSpPr>
      <xdr:spPr>
        <a:xfrm>
          <a:off x="16598900" y="54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xdr:rowOff>
    </xdr:from>
    <xdr:to>
      <xdr:col>82</xdr:col>
      <xdr:colOff>196850</xdr:colOff>
      <xdr:row>33</xdr:row>
      <xdr:rowOff>16510</xdr:rowOff>
    </xdr:to>
    <xdr:cxnSp macro="">
      <xdr:nvCxnSpPr>
        <xdr:cNvPr id="313" name="直線コネクタ 312"/>
        <xdr:cNvCxnSpPr/>
      </xdr:nvCxnSpPr>
      <xdr:spPr>
        <a:xfrm>
          <a:off x="16421100" y="567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73660</xdr:rowOff>
    </xdr:from>
    <xdr:to>
      <xdr:col>82</xdr:col>
      <xdr:colOff>107950</xdr:colOff>
      <xdr:row>34</xdr:row>
      <xdr:rowOff>127000</xdr:rowOff>
    </xdr:to>
    <xdr:cxnSp macro="">
      <xdr:nvCxnSpPr>
        <xdr:cNvPr id="314" name="直線コネクタ 313"/>
        <xdr:cNvCxnSpPr/>
      </xdr:nvCxnSpPr>
      <xdr:spPr>
        <a:xfrm>
          <a:off x="15671800" y="59029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40657</xdr:rowOff>
    </xdr:from>
    <xdr:ext cx="762000" cy="259045"/>
    <xdr:sp macro="" textlink="">
      <xdr:nvSpPr>
        <xdr:cNvPr id="315" name="補助費等平均値テキスト"/>
        <xdr:cNvSpPr txBox="1"/>
      </xdr:nvSpPr>
      <xdr:spPr>
        <a:xfrm>
          <a:off x="16598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6" name="フローチャート: 判断 315"/>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35560</xdr:rowOff>
    </xdr:from>
    <xdr:to>
      <xdr:col>78</xdr:col>
      <xdr:colOff>69850</xdr:colOff>
      <xdr:row>34</xdr:row>
      <xdr:rowOff>73660</xdr:rowOff>
    </xdr:to>
    <xdr:cxnSp macro="">
      <xdr:nvCxnSpPr>
        <xdr:cNvPr id="317" name="直線コネクタ 316"/>
        <xdr:cNvCxnSpPr/>
      </xdr:nvCxnSpPr>
      <xdr:spPr>
        <a:xfrm>
          <a:off x="14782800" y="5864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18" name="フローチャート: 判断 317"/>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116857</xdr:rowOff>
    </xdr:from>
    <xdr:ext cx="736600" cy="259045"/>
    <xdr:sp macro="" textlink="">
      <xdr:nvSpPr>
        <xdr:cNvPr id="319" name="テキスト ボックス 318"/>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35560</xdr:rowOff>
    </xdr:from>
    <xdr:to>
      <xdr:col>73</xdr:col>
      <xdr:colOff>180975</xdr:colOff>
      <xdr:row>34</xdr:row>
      <xdr:rowOff>73660</xdr:rowOff>
    </xdr:to>
    <xdr:cxnSp macro="">
      <xdr:nvCxnSpPr>
        <xdr:cNvPr id="320" name="直線コネクタ 319"/>
        <xdr:cNvCxnSpPr/>
      </xdr:nvCxnSpPr>
      <xdr:spPr>
        <a:xfrm flipV="1">
          <a:off x="13893800" y="5864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73660</xdr:rowOff>
    </xdr:from>
    <xdr:to>
      <xdr:col>69</xdr:col>
      <xdr:colOff>92075</xdr:colOff>
      <xdr:row>34</xdr:row>
      <xdr:rowOff>73660</xdr:rowOff>
    </xdr:to>
    <xdr:cxnSp macro="">
      <xdr:nvCxnSpPr>
        <xdr:cNvPr id="323" name="直線コネクタ 322"/>
        <xdr:cNvCxnSpPr/>
      </xdr:nvCxnSpPr>
      <xdr:spPr>
        <a:xfrm>
          <a:off x="13004800" y="5902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5" name="テキスト ボックス 324"/>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26" name="フローチャート: 判断 325"/>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27" name="テキスト ボックス 326"/>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76200</xdr:rowOff>
    </xdr:from>
    <xdr:to>
      <xdr:col>82</xdr:col>
      <xdr:colOff>158750</xdr:colOff>
      <xdr:row>35</xdr:row>
      <xdr:rowOff>6350</xdr:rowOff>
    </xdr:to>
    <xdr:sp macro="" textlink="">
      <xdr:nvSpPr>
        <xdr:cNvPr id="333" name="楕円 332"/>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92727</xdr:rowOff>
    </xdr:from>
    <xdr:ext cx="762000" cy="259045"/>
    <xdr:sp macro="" textlink="">
      <xdr:nvSpPr>
        <xdr:cNvPr id="334" name="補助費等該当値テキスト"/>
        <xdr:cNvSpPr txBox="1"/>
      </xdr:nvSpPr>
      <xdr:spPr>
        <a:xfrm>
          <a:off x="16598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22860</xdr:rowOff>
    </xdr:from>
    <xdr:to>
      <xdr:col>78</xdr:col>
      <xdr:colOff>120650</xdr:colOff>
      <xdr:row>34</xdr:row>
      <xdr:rowOff>124460</xdr:rowOff>
    </xdr:to>
    <xdr:sp macro="" textlink="">
      <xdr:nvSpPr>
        <xdr:cNvPr id="335" name="楕円 334"/>
        <xdr:cNvSpPr/>
      </xdr:nvSpPr>
      <xdr:spPr>
        <a:xfrm>
          <a:off x="15621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134637</xdr:rowOff>
    </xdr:from>
    <xdr:ext cx="736600" cy="259045"/>
    <xdr:sp macro="" textlink="">
      <xdr:nvSpPr>
        <xdr:cNvPr id="336" name="テキスト ボックス 335"/>
        <xdr:cNvSpPr txBox="1"/>
      </xdr:nvSpPr>
      <xdr:spPr>
        <a:xfrm>
          <a:off x="15290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156210</xdr:rowOff>
    </xdr:from>
    <xdr:to>
      <xdr:col>74</xdr:col>
      <xdr:colOff>31750</xdr:colOff>
      <xdr:row>34</xdr:row>
      <xdr:rowOff>86360</xdr:rowOff>
    </xdr:to>
    <xdr:sp macro="" textlink="">
      <xdr:nvSpPr>
        <xdr:cNvPr id="337" name="楕円 336"/>
        <xdr:cNvSpPr/>
      </xdr:nvSpPr>
      <xdr:spPr>
        <a:xfrm>
          <a:off x="14732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96537</xdr:rowOff>
    </xdr:from>
    <xdr:ext cx="762000" cy="259045"/>
    <xdr:sp macro="" textlink="">
      <xdr:nvSpPr>
        <xdr:cNvPr id="338" name="テキスト ボックス 337"/>
        <xdr:cNvSpPr txBox="1"/>
      </xdr:nvSpPr>
      <xdr:spPr>
        <a:xfrm>
          <a:off x="14401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22860</xdr:rowOff>
    </xdr:from>
    <xdr:to>
      <xdr:col>69</xdr:col>
      <xdr:colOff>142875</xdr:colOff>
      <xdr:row>34</xdr:row>
      <xdr:rowOff>124460</xdr:rowOff>
    </xdr:to>
    <xdr:sp macro="" textlink="">
      <xdr:nvSpPr>
        <xdr:cNvPr id="339" name="楕円 338"/>
        <xdr:cNvSpPr/>
      </xdr:nvSpPr>
      <xdr:spPr>
        <a:xfrm>
          <a:off x="13843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134637</xdr:rowOff>
    </xdr:from>
    <xdr:ext cx="762000" cy="259045"/>
    <xdr:sp macro="" textlink="">
      <xdr:nvSpPr>
        <xdr:cNvPr id="340" name="テキスト ボックス 339"/>
        <xdr:cNvSpPr txBox="1"/>
      </xdr:nvSpPr>
      <xdr:spPr>
        <a:xfrm>
          <a:off x="13512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22860</xdr:rowOff>
    </xdr:from>
    <xdr:to>
      <xdr:col>65</xdr:col>
      <xdr:colOff>53975</xdr:colOff>
      <xdr:row>34</xdr:row>
      <xdr:rowOff>124460</xdr:rowOff>
    </xdr:to>
    <xdr:sp macro="" textlink="">
      <xdr:nvSpPr>
        <xdr:cNvPr id="341" name="楕円 340"/>
        <xdr:cNvSpPr/>
      </xdr:nvSpPr>
      <xdr:spPr>
        <a:xfrm>
          <a:off x="12954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134637</xdr:rowOff>
    </xdr:from>
    <xdr:ext cx="762000" cy="259045"/>
    <xdr:sp macro="" textlink="">
      <xdr:nvSpPr>
        <xdr:cNvPr id="342" name="テキスト ボックス 341"/>
        <xdr:cNvSpPr txBox="1"/>
      </xdr:nvSpPr>
      <xdr:spPr>
        <a:xfrm>
          <a:off x="12623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類似団体・全国平均ともに下回る結果となっている。しかし、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本町の大きな</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となっている法人税やふるさと寄附金につい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ては不透明なところがあり、新規事業の展開も見込まれるため、財政状況をしっかりと見極めプライマリーバランスを維持しながら引き続き健全な財政運営を心掛け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ていく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24130</xdr:rowOff>
    </xdr:to>
    <xdr:cxnSp macro="">
      <xdr:nvCxnSpPr>
        <xdr:cNvPr id="370" name="直線コネクタ 369"/>
        <xdr:cNvCxnSpPr/>
      </xdr:nvCxnSpPr>
      <xdr:spPr>
        <a:xfrm flipV="1">
          <a:off x="4826000" y="124256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1"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2" name="直線コネクタ 371"/>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73"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4" name="直線コネクタ 373"/>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62230</xdr:rowOff>
    </xdr:from>
    <xdr:to>
      <xdr:col>24</xdr:col>
      <xdr:colOff>25400</xdr:colOff>
      <xdr:row>75</xdr:row>
      <xdr:rowOff>92710</xdr:rowOff>
    </xdr:to>
    <xdr:cxnSp macro="">
      <xdr:nvCxnSpPr>
        <xdr:cNvPr id="375" name="直線コネクタ 374"/>
        <xdr:cNvCxnSpPr/>
      </xdr:nvCxnSpPr>
      <xdr:spPr>
        <a:xfrm>
          <a:off x="3987800" y="129209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76"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7" name="フローチャート: 判断 376"/>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62230</xdr:rowOff>
    </xdr:from>
    <xdr:to>
      <xdr:col>19</xdr:col>
      <xdr:colOff>187325</xdr:colOff>
      <xdr:row>75</xdr:row>
      <xdr:rowOff>130810</xdr:rowOff>
    </xdr:to>
    <xdr:cxnSp macro="">
      <xdr:nvCxnSpPr>
        <xdr:cNvPr id="378" name="直線コネクタ 377"/>
        <xdr:cNvCxnSpPr/>
      </xdr:nvCxnSpPr>
      <xdr:spPr>
        <a:xfrm flipV="1">
          <a:off x="3098800" y="12920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9" name="フローチャート: 判断 378"/>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80" name="テキスト ボックス 379"/>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130810</xdr:rowOff>
    </xdr:from>
    <xdr:to>
      <xdr:col>15</xdr:col>
      <xdr:colOff>98425</xdr:colOff>
      <xdr:row>76</xdr:row>
      <xdr:rowOff>104139</xdr:rowOff>
    </xdr:to>
    <xdr:cxnSp macro="">
      <xdr:nvCxnSpPr>
        <xdr:cNvPr id="381" name="直線コネクタ 380"/>
        <xdr:cNvCxnSpPr/>
      </xdr:nvCxnSpPr>
      <xdr:spPr>
        <a:xfrm flipV="1">
          <a:off x="2209800" y="12989560"/>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82" name="フローチャート: 判断 381"/>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83" name="テキスト ボックス 382"/>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76</xdr:row>
      <xdr:rowOff>127000</xdr:rowOff>
    </xdr:to>
    <xdr:cxnSp macro="">
      <xdr:nvCxnSpPr>
        <xdr:cNvPr id="384" name="直線コネクタ 383"/>
        <xdr:cNvCxnSpPr/>
      </xdr:nvCxnSpPr>
      <xdr:spPr>
        <a:xfrm flipV="1">
          <a:off x="1320800" y="13134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5" name="フローチャート: 判断 384"/>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170197</xdr:rowOff>
    </xdr:from>
    <xdr:ext cx="762000" cy="259045"/>
    <xdr:sp macro="" textlink="">
      <xdr:nvSpPr>
        <xdr:cNvPr id="386" name="テキスト ボックス 385"/>
        <xdr:cNvSpPr txBox="1"/>
      </xdr:nvSpPr>
      <xdr:spPr>
        <a:xfrm>
          <a:off x="1828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129539</xdr:rowOff>
    </xdr:from>
    <xdr:to>
      <xdr:col>6</xdr:col>
      <xdr:colOff>171450</xdr:colOff>
      <xdr:row>77</xdr:row>
      <xdr:rowOff>59689</xdr:rowOff>
    </xdr:to>
    <xdr:sp macro="" textlink="">
      <xdr:nvSpPr>
        <xdr:cNvPr id="387" name="フローチャート: 判断 386"/>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44466</xdr:rowOff>
    </xdr:from>
    <xdr:ext cx="762000" cy="259045"/>
    <xdr:sp macro="" textlink="">
      <xdr:nvSpPr>
        <xdr:cNvPr id="388" name="テキスト ボックス 387"/>
        <xdr:cNvSpPr txBox="1"/>
      </xdr:nvSpPr>
      <xdr:spPr>
        <a:xfrm>
          <a:off x="939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41910</xdr:rowOff>
    </xdr:from>
    <xdr:to>
      <xdr:col>24</xdr:col>
      <xdr:colOff>76200</xdr:colOff>
      <xdr:row>75</xdr:row>
      <xdr:rowOff>143510</xdr:rowOff>
    </xdr:to>
    <xdr:sp macro="" textlink="">
      <xdr:nvSpPr>
        <xdr:cNvPr id="394" name="楕円 393"/>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58437</xdr:rowOff>
    </xdr:from>
    <xdr:ext cx="762000" cy="259045"/>
    <xdr:sp macro="" textlink="">
      <xdr:nvSpPr>
        <xdr:cNvPr id="395" name="公債費該当値テキスト"/>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11430</xdr:rowOff>
    </xdr:from>
    <xdr:to>
      <xdr:col>20</xdr:col>
      <xdr:colOff>38100</xdr:colOff>
      <xdr:row>75</xdr:row>
      <xdr:rowOff>113030</xdr:rowOff>
    </xdr:to>
    <xdr:sp macro="" textlink="">
      <xdr:nvSpPr>
        <xdr:cNvPr id="396" name="楕円 395"/>
        <xdr:cNvSpPr/>
      </xdr:nvSpPr>
      <xdr:spPr>
        <a:xfrm>
          <a:off x="3937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123207</xdr:rowOff>
    </xdr:from>
    <xdr:ext cx="736600" cy="259045"/>
    <xdr:sp macro="" textlink="">
      <xdr:nvSpPr>
        <xdr:cNvPr id="397" name="テキスト ボックス 396"/>
        <xdr:cNvSpPr txBox="1"/>
      </xdr:nvSpPr>
      <xdr:spPr>
        <a:xfrm>
          <a:off x="3606800" y="1263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80010</xdr:rowOff>
    </xdr:from>
    <xdr:to>
      <xdr:col>15</xdr:col>
      <xdr:colOff>149225</xdr:colOff>
      <xdr:row>76</xdr:row>
      <xdr:rowOff>10161</xdr:rowOff>
    </xdr:to>
    <xdr:sp macro="" textlink="">
      <xdr:nvSpPr>
        <xdr:cNvPr id="398" name="楕円 397"/>
        <xdr:cNvSpPr/>
      </xdr:nvSpPr>
      <xdr:spPr>
        <a:xfrm>
          <a:off x="3048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20337</xdr:rowOff>
    </xdr:from>
    <xdr:ext cx="762000" cy="259045"/>
    <xdr:sp macro="" textlink="">
      <xdr:nvSpPr>
        <xdr:cNvPr id="399" name="テキスト ボックス 398"/>
        <xdr:cNvSpPr txBox="1"/>
      </xdr:nvSpPr>
      <xdr:spPr>
        <a:xfrm>
          <a:off x="2717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400" name="楕円 399"/>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401" name="テキスト ボックス 400"/>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402" name="楕円 401"/>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403" name="テキスト ボックス 402"/>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類似団体を上回る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となっている。前年度比でみても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ポイント上昇しており、扶助費や物件費の伸びが影響していると思われる。事業の取捨選択をしながら歳出削減に努め、健全な財政運営を心掛けたい。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92711</xdr:rowOff>
    </xdr:to>
    <xdr:cxnSp macro="">
      <xdr:nvCxnSpPr>
        <xdr:cNvPr id="431" name="直線コネクタ 430"/>
        <xdr:cNvCxnSpPr/>
      </xdr:nvCxnSpPr>
      <xdr:spPr>
        <a:xfrm flipV="1">
          <a:off x="16510000" y="12753340"/>
          <a:ext cx="0" cy="1055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3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33" name="直線コネクタ 43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34"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35" name="直線コネクタ 434"/>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66039</xdr:rowOff>
    </xdr:from>
    <xdr:to>
      <xdr:col>82</xdr:col>
      <xdr:colOff>107950</xdr:colOff>
      <xdr:row>79</xdr:row>
      <xdr:rowOff>58420</xdr:rowOff>
    </xdr:to>
    <xdr:cxnSp macro="">
      <xdr:nvCxnSpPr>
        <xdr:cNvPr id="436" name="直線コネクタ 435"/>
        <xdr:cNvCxnSpPr/>
      </xdr:nvCxnSpPr>
      <xdr:spPr>
        <a:xfrm>
          <a:off x="15671800" y="13439139"/>
          <a:ext cx="8382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35577</xdr:rowOff>
    </xdr:from>
    <xdr:ext cx="762000" cy="259045"/>
    <xdr:sp macro="" textlink="">
      <xdr:nvSpPr>
        <xdr:cNvPr id="437" name="公債費以外平均値テキスト"/>
        <xdr:cNvSpPr txBox="1"/>
      </xdr:nvSpPr>
      <xdr:spPr>
        <a:xfrm>
          <a:off x="16598900" y="1323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38" name="フローチャート: 判断 437"/>
        <xdr:cNvSpPr/>
      </xdr:nvSpPr>
      <xdr:spPr>
        <a:xfrm>
          <a:off x="164592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35561</xdr:rowOff>
    </xdr:from>
    <xdr:to>
      <xdr:col>78</xdr:col>
      <xdr:colOff>69850</xdr:colOff>
      <xdr:row>78</xdr:row>
      <xdr:rowOff>66039</xdr:rowOff>
    </xdr:to>
    <xdr:cxnSp macro="">
      <xdr:nvCxnSpPr>
        <xdr:cNvPr id="439" name="直線コネクタ 438"/>
        <xdr:cNvCxnSpPr/>
      </xdr:nvCxnSpPr>
      <xdr:spPr>
        <a:xfrm>
          <a:off x="14782800" y="13237211"/>
          <a:ext cx="889000" cy="20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129539</xdr:rowOff>
    </xdr:from>
    <xdr:to>
      <xdr:col>78</xdr:col>
      <xdr:colOff>120650</xdr:colOff>
      <xdr:row>78</xdr:row>
      <xdr:rowOff>59689</xdr:rowOff>
    </xdr:to>
    <xdr:sp macro="" textlink="">
      <xdr:nvSpPr>
        <xdr:cNvPr id="440" name="フローチャート: 判断 439"/>
        <xdr:cNvSpPr/>
      </xdr:nvSpPr>
      <xdr:spPr>
        <a:xfrm>
          <a:off x="15621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69866</xdr:rowOff>
    </xdr:from>
    <xdr:ext cx="736600" cy="259045"/>
    <xdr:sp macro="" textlink="">
      <xdr:nvSpPr>
        <xdr:cNvPr id="441" name="テキスト ボックス 440"/>
        <xdr:cNvSpPr txBox="1"/>
      </xdr:nvSpPr>
      <xdr:spPr>
        <a:xfrm>
          <a:off x="15290800" y="13100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35561</xdr:rowOff>
    </xdr:to>
    <xdr:cxnSp macro="">
      <xdr:nvCxnSpPr>
        <xdr:cNvPr id="442" name="直線コネクタ 441"/>
        <xdr:cNvCxnSpPr/>
      </xdr:nvCxnSpPr>
      <xdr:spPr>
        <a:xfrm>
          <a:off x="13893800" y="132257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43" name="フローチャート: 判断 442"/>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4" name="テキスト ボックス 443"/>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115570</xdr:rowOff>
    </xdr:to>
    <xdr:cxnSp macro="">
      <xdr:nvCxnSpPr>
        <xdr:cNvPr id="445" name="直線コネクタ 444"/>
        <xdr:cNvCxnSpPr/>
      </xdr:nvCxnSpPr>
      <xdr:spPr>
        <a:xfrm flipV="1">
          <a:off x="13004800" y="13225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72389</xdr:rowOff>
    </xdr:from>
    <xdr:to>
      <xdr:col>69</xdr:col>
      <xdr:colOff>142875</xdr:colOff>
      <xdr:row>78</xdr:row>
      <xdr:rowOff>2539</xdr:rowOff>
    </xdr:to>
    <xdr:sp macro="" textlink="">
      <xdr:nvSpPr>
        <xdr:cNvPr id="446" name="フローチャート: 判断 445"/>
        <xdr:cNvSpPr/>
      </xdr:nvSpPr>
      <xdr:spPr>
        <a:xfrm>
          <a:off x="13843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158766</xdr:rowOff>
    </xdr:from>
    <xdr:ext cx="762000" cy="259045"/>
    <xdr:sp macro="" textlink="">
      <xdr:nvSpPr>
        <xdr:cNvPr id="447" name="テキスト ボックス 446"/>
        <xdr:cNvSpPr txBox="1"/>
      </xdr:nvSpPr>
      <xdr:spPr>
        <a:xfrm>
          <a:off x="13512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72389</xdr:rowOff>
    </xdr:from>
    <xdr:to>
      <xdr:col>65</xdr:col>
      <xdr:colOff>53975</xdr:colOff>
      <xdr:row>78</xdr:row>
      <xdr:rowOff>2539</xdr:rowOff>
    </xdr:to>
    <xdr:sp macro="" textlink="">
      <xdr:nvSpPr>
        <xdr:cNvPr id="448" name="フローチャート: 判断 447"/>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158766</xdr:rowOff>
    </xdr:from>
    <xdr:ext cx="762000" cy="259045"/>
    <xdr:sp macro="" textlink="">
      <xdr:nvSpPr>
        <xdr:cNvPr id="449" name="テキスト ボックス 448"/>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7620</xdr:rowOff>
    </xdr:from>
    <xdr:to>
      <xdr:col>82</xdr:col>
      <xdr:colOff>158750</xdr:colOff>
      <xdr:row>79</xdr:row>
      <xdr:rowOff>109220</xdr:rowOff>
    </xdr:to>
    <xdr:sp macro="" textlink="">
      <xdr:nvSpPr>
        <xdr:cNvPr id="455" name="楕円 454"/>
        <xdr:cNvSpPr/>
      </xdr:nvSpPr>
      <xdr:spPr>
        <a:xfrm>
          <a:off x="164592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151147</xdr:rowOff>
    </xdr:from>
    <xdr:ext cx="762000" cy="259045"/>
    <xdr:sp macro="" textlink="">
      <xdr:nvSpPr>
        <xdr:cNvPr id="456" name="公債費以外該当値テキスト"/>
        <xdr:cNvSpPr txBox="1"/>
      </xdr:nvSpPr>
      <xdr:spPr>
        <a:xfrm>
          <a:off x="165989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15239</xdr:rowOff>
    </xdr:from>
    <xdr:to>
      <xdr:col>78</xdr:col>
      <xdr:colOff>120650</xdr:colOff>
      <xdr:row>78</xdr:row>
      <xdr:rowOff>116839</xdr:rowOff>
    </xdr:to>
    <xdr:sp macro="" textlink="">
      <xdr:nvSpPr>
        <xdr:cNvPr id="457" name="楕円 456"/>
        <xdr:cNvSpPr/>
      </xdr:nvSpPr>
      <xdr:spPr>
        <a:xfrm>
          <a:off x="15621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101616</xdr:rowOff>
    </xdr:from>
    <xdr:ext cx="736600" cy="259045"/>
    <xdr:sp macro="" textlink="">
      <xdr:nvSpPr>
        <xdr:cNvPr id="458" name="テキスト ボックス 457"/>
        <xdr:cNvSpPr txBox="1"/>
      </xdr:nvSpPr>
      <xdr:spPr>
        <a:xfrm>
          <a:off x="15290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156211</xdr:rowOff>
    </xdr:from>
    <xdr:to>
      <xdr:col>74</xdr:col>
      <xdr:colOff>31750</xdr:colOff>
      <xdr:row>77</xdr:row>
      <xdr:rowOff>86361</xdr:rowOff>
    </xdr:to>
    <xdr:sp macro="" textlink="">
      <xdr:nvSpPr>
        <xdr:cNvPr id="459" name="楕円 458"/>
        <xdr:cNvSpPr/>
      </xdr:nvSpPr>
      <xdr:spPr>
        <a:xfrm>
          <a:off x="14732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96538</xdr:rowOff>
    </xdr:from>
    <xdr:ext cx="762000" cy="259045"/>
    <xdr:sp macro="" textlink="">
      <xdr:nvSpPr>
        <xdr:cNvPr id="460" name="テキスト ボックス 459"/>
        <xdr:cNvSpPr txBox="1"/>
      </xdr:nvSpPr>
      <xdr:spPr>
        <a:xfrm>
          <a:off x="14401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61" name="楕円 460"/>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62" name="テキスト ボックス 461"/>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63" name="楕円 462"/>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64" name="テキスト ボックス 463"/>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84034</xdr:rowOff>
    </xdr:from>
    <xdr:to>
      <xdr:col>29</xdr:col>
      <xdr:colOff>127000</xdr:colOff>
      <xdr:row>19</xdr:row>
      <xdr:rowOff>120773</xdr:rowOff>
    </xdr:to>
    <xdr:cxnSp macro="">
      <xdr:nvCxnSpPr>
        <xdr:cNvPr id="47" name="直線コネクタ 46"/>
        <xdr:cNvCxnSpPr/>
      </xdr:nvCxnSpPr>
      <xdr:spPr bwMode="auto">
        <a:xfrm flipV="1">
          <a:off x="5651500" y="2189059"/>
          <a:ext cx="0" cy="12368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92850</xdr:rowOff>
    </xdr:from>
    <xdr:ext cx="762000" cy="259045"/>
    <xdr:sp macro="" textlink="">
      <xdr:nvSpPr>
        <xdr:cNvPr id="48" name="人口1人当たり決算額の推移最小値テキスト130"/>
        <xdr:cNvSpPr txBox="1"/>
      </xdr:nvSpPr>
      <xdr:spPr>
        <a:xfrm>
          <a:off x="5740400" y="3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120773</xdr:rowOff>
    </xdr:from>
    <xdr:to>
      <xdr:col>30</xdr:col>
      <xdr:colOff>25400</xdr:colOff>
      <xdr:row>19</xdr:row>
      <xdr:rowOff>120773</xdr:rowOff>
    </xdr:to>
    <xdr:cxnSp macro="">
      <xdr:nvCxnSpPr>
        <xdr:cNvPr id="49" name="直線コネクタ 48"/>
        <xdr:cNvCxnSpPr/>
      </xdr:nvCxnSpPr>
      <xdr:spPr bwMode="auto">
        <a:xfrm>
          <a:off x="5562600" y="3425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170411</xdr:rowOff>
    </xdr:from>
    <xdr:ext cx="762000" cy="259045"/>
    <xdr:sp macro="" textlink="">
      <xdr:nvSpPr>
        <xdr:cNvPr id="50" name="人口1人当たり決算額の推移最大値テキスト130"/>
        <xdr:cNvSpPr txBox="1"/>
      </xdr:nvSpPr>
      <xdr:spPr>
        <a:xfrm>
          <a:off x="5740400" y="193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84034</xdr:rowOff>
    </xdr:from>
    <xdr:to>
      <xdr:col>30</xdr:col>
      <xdr:colOff>25400</xdr:colOff>
      <xdr:row>12</xdr:row>
      <xdr:rowOff>84034</xdr:rowOff>
    </xdr:to>
    <xdr:cxnSp macro="">
      <xdr:nvCxnSpPr>
        <xdr:cNvPr id="51" name="直線コネクタ 50"/>
        <xdr:cNvCxnSpPr/>
      </xdr:nvCxnSpPr>
      <xdr:spPr bwMode="auto">
        <a:xfrm>
          <a:off x="5562600" y="21890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35881</xdr:rowOff>
    </xdr:from>
    <xdr:to>
      <xdr:col>29</xdr:col>
      <xdr:colOff>127000</xdr:colOff>
      <xdr:row>17</xdr:row>
      <xdr:rowOff>47605</xdr:rowOff>
    </xdr:to>
    <xdr:cxnSp macro="">
      <xdr:nvCxnSpPr>
        <xdr:cNvPr id="52" name="直線コネクタ 51"/>
        <xdr:cNvCxnSpPr/>
      </xdr:nvCxnSpPr>
      <xdr:spPr bwMode="auto">
        <a:xfrm>
          <a:off x="5003800" y="2998156"/>
          <a:ext cx="647700" cy="11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164714</xdr:rowOff>
    </xdr:from>
    <xdr:ext cx="762000" cy="259045"/>
    <xdr:sp macro="" textlink="">
      <xdr:nvSpPr>
        <xdr:cNvPr id="53" name="人口1人当たり決算額の推移平均値テキスト130"/>
        <xdr:cNvSpPr txBox="1"/>
      </xdr:nvSpPr>
      <xdr:spPr>
        <a:xfrm>
          <a:off x="5740400" y="27840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148187</xdr:rowOff>
    </xdr:from>
    <xdr:to>
      <xdr:col>29</xdr:col>
      <xdr:colOff>177800</xdr:colOff>
      <xdr:row>17</xdr:row>
      <xdr:rowOff>78337</xdr:rowOff>
    </xdr:to>
    <xdr:sp macro="" textlink="">
      <xdr:nvSpPr>
        <xdr:cNvPr id="54" name="フローチャート: 判断 53"/>
        <xdr:cNvSpPr/>
      </xdr:nvSpPr>
      <xdr:spPr bwMode="auto">
        <a:xfrm>
          <a:off x="56007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10637</xdr:rowOff>
    </xdr:from>
    <xdr:to>
      <xdr:col>26</xdr:col>
      <xdr:colOff>50800</xdr:colOff>
      <xdr:row>17</xdr:row>
      <xdr:rowOff>35881</xdr:rowOff>
    </xdr:to>
    <xdr:cxnSp macro="">
      <xdr:nvCxnSpPr>
        <xdr:cNvPr id="55" name="直線コネクタ 54"/>
        <xdr:cNvCxnSpPr/>
      </xdr:nvCxnSpPr>
      <xdr:spPr bwMode="auto">
        <a:xfrm>
          <a:off x="4305300" y="2972912"/>
          <a:ext cx="698500" cy="25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162458</xdr:rowOff>
    </xdr:from>
    <xdr:to>
      <xdr:col>26</xdr:col>
      <xdr:colOff>101600</xdr:colOff>
      <xdr:row>17</xdr:row>
      <xdr:rowOff>92608</xdr:rowOff>
    </xdr:to>
    <xdr:sp macro="" textlink="">
      <xdr:nvSpPr>
        <xdr:cNvPr id="56" name="フローチャート: 判断 55"/>
        <xdr:cNvSpPr/>
      </xdr:nvSpPr>
      <xdr:spPr bwMode="auto">
        <a:xfrm>
          <a:off x="4953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77385</xdr:rowOff>
    </xdr:from>
    <xdr:ext cx="736600" cy="259045"/>
    <xdr:sp macro="" textlink="">
      <xdr:nvSpPr>
        <xdr:cNvPr id="57" name="テキスト ボックス 56"/>
        <xdr:cNvSpPr txBox="1"/>
      </xdr:nvSpPr>
      <xdr:spPr>
        <a:xfrm>
          <a:off x="4622800" y="3039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8841</xdr:rowOff>
    </xdr:from>
    <xdr:to>
      <xdr:col>22</xdr:col>
      <xdr:colOff>114300</xdr:colOff>
      <xdr:row>17</xdr:row>
      <xdr:rowOff>10637</xdr:rowOff>
    </xdr:to>
    <xdr:cxnSp macro="">
      <xdr:nvCxnSpPr>
        <xdr:cNvPr id="58" name="直線コネクタ 57"/>
        <xdr:cNvCxnSpPr/>
      </xdr:nvCxnSpPr>
      <xdr:spPr bwMode="auto">
        <a:xfrm>
          <a:off x="3606800" y="2971116"/>
          <a:ext cx="698500" cy="1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148089</xdr:rowOff>
    </xdr:from>
    <xdr:to>
      <xdr:col>22</xdr:col>
      <xdr:colOff>165100</xdr:colOff>
      <xdr:row>17</xdr:row>
      <xdr:rowOff>78239</xdr:rowOff>
    </xdr:to>
    <xdr:sp macro="" textlink="">
      <xdr:nvSpPr>
        <xdr:cNvPr id="59" name="フローチャート: 判断 58"/>
        <xdr:cNvSpPr/>
      </xdr:nvSpPr>
      <xdr:spPr bwMode="auto">
        <a:xfrm>
          <a:off x="4254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63016</xdr:rowOff>
    </xdr:from>
    <xdr:ext cx="762000" cy="259045"/>
    <xdr:sp macro="" textlink="">
      <xdr:nvSpPr>
        <xdr:cNvPr id="60" name="テキスト ボックス 59"/>
        <xdr:cNvSpPr txBox="1"/>
      </xdr:nvSpPr>
      <xdr:spPr>
        <a:xfrm>
          <a:off x="39243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8841</xdr:rowOff>
    </xdr:from>
    <xdr:to>
      <xdr:col>18</xdr:col>
      <xdr:colOff>177800</xdr:colOff>
      <xdr:row>17</xdr:row>
      <xdr:rowOff>29252</xdr:rowOff>
    </xdr:to>
    <xdr:cxnSp macro="">
      <xdr:nvCxnSpPr>
        <xdr:cNvPr id="61" name="直線コネクタ 60"/>
        <xdr:cNvCxnSpPr/>
      </xdr:nvCxnSpPr>
      <xdr:spPr bwMode="auto">
        <a:xfrm flipV="1">
          <a:off x="2908300" y="2971116"/>
          <a:ext cx="698500" cy="20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141982</xdr:rowOff>
    </xdr:from>
    <xdr:to>
      <xdr:col>19</xdr:col>
      <xdr:colOff>38100</xdr:colOff>
      <xdr:row>17</xdr:row>
      <xdr:rowOff>72132</xdr:rowOff>
    </xdr:to>
    <xdr:sp macro="" textlink="">
      <xdr:nvSpPr>
        <xdr:cNvPr id="62" name="フローチャート: 判断 61"/>
        <xdr:cNvSpPr/>
      </xdr:nvSpPr>
      <xdr:spPr bwMode="auto">
        <a:xfrm>
          <a:off x="3556000" y="2932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56909</xdr:rowOff>
    </xdr:from>
    <xdr:ext cx="762000" cy="259045"/>
    <xdr:sp macro="" textlink="">
      <xdr:nvSpPr>
        <xdr:cNvPr id="63" name="テキスト ボックス 62"/>
        <xdr:cNvSpPr txBox="1"/>
      </xdr:nvSpPr>
      <xdr:spPr>
        <a:xfrm>
          <a:off x="3225800" y="301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11746</xdr:rowOff>
    </xdr:from>
    <xdr:to>
      <xdr:col>15</xdr:col>
      <xdr:colOff>101600</xdr:colOff>
      <xdr:row>17</xdr:row>
      <xdr:rowOff>113346</xdr:rowOff>
    </xdr:to>
    <xdr:sp macro="" textlink="">
      <xdr:nvSpPr>
        <xdr:cNvPr id="64" name="フローチャート: 判断 63"/>
        <xdr:cNvSpPr/>
      </xdr:nvSpPr>
      <xdr:spPr bwMode="auto">
        <a:xfrm>
          <a:off x="2857500" y="2974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98123</xdr:rowOff>
    </xdr:from>
    <xdr:ext cx="762000" cy="259045"/>
    <xdr:sp macro="" textlink="">
      <xdr:nvSpPr>
        <xdr:cNvPr id="65" name="テキスト ボックス 64"/>
        <xdr:cNvSpPr txBox="1"/>
      </xdr:nvSpPr>
      <xdr:spPr>
        <a:xfrm>
          <a:off x="2527300" y="306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168255</xdr:rowOff>
    </xdr:from>
    <xdr:to>
      <xdr:col>29</xdr:col>
      <xdr:colOff>177800</xdr:colOff>
      <xdr:row>17</xdr:row>
      <xdr:rowOff>98405</xdr:rowOff>
    </xdr:to>
    <xdr:sp macro="" textlink="">
      <xdr:nvSpPr>
        <xdr:cNvPr id="71" name="楕円 70"/>
        <xdr:cNvSpPr/>
      </xdr:nvSpPr>
      <xdr:spPr bwMode="auto">
        <a:xfrm>
          <a:off x="5600700" y="2959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140332</xdr:rowOff>
    </xdr:from>
    <xdr:ext cx="762000" cy="259045"/>
    <xdr:sp macro="" textlink="">
      <xdr:nvSpPr>
        <xdr:cNvPr id="72" name="人口1人当たり決算額の推移該当値テキスト130"/>
        <xdr:cNvSpPr txBox="1"/>
      </xdr:nvSpPr>
      <xdr:spPr>
        <a:xfrm>
          <a:off x="5740400" y="293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156531</xdr:rowOff>
    </xdr:from>
    <xdr:to>
      <xdr:col>26</xdr:col>
      <xdr:colOff>101600</xdr:colOff>
      <xdr:row>17</xdr:row>
      <xdr:rowOff>86681</xdr:rowOff>
    </xdr:to>
    <xdr:sp macro="" textlink="">
      <xdr:nvSpPr>
        <xdr:cNvPr id="73" name="楕円 72"/>
        <xdr:cNvSpPr/>
      </xdr:nvSpPr>
      <xdr:spPr bwMode="auto">
        <a:xfrm>
          <a:off x="4953000" y="2947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96858</xdr:rowOff>
    </xdr:from>
    <xdr:ext cx="736600" cy="259045"/>
    <xdr:sp macro="" textlink="">
      <xdr:nvSpPr>
        <xdr:cNvPr id="74" name="テキスト ボックス 73"/>
        <xdr:cNvSpPr txBox="1"/>
      </xdr:nvSpPr>
      <xdr:spPr>
        <a:xfrm>
          <a:off x="4622800" y="2716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131287</xdr:rowOff>
    </xdr:from>
    <xdr:to>
      <xdr:col>22</xdr:col>
      <xdr:colOff>165100</xdr:colOff>
      <xdr:row>17</xdr:row>
      <xdr:rowOff>61437</xdr:rowOff>
    </xdr:to>
    <xdr:sp macro="" textlink="">
      <xdr:nvSpPr>
        <xdr:cNvPr id="75" name="楕円 74"/>
        <xdr:cNvSpPr/>
      </xdr:nvSpPr>
      <xdr:spPr bwMode="auto">
        <a:xfrm>
          <a:off x="4254500" y="2922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71614</xdr:rowOff>
    </xdr:from>
    <xdr:ext cx="762000" cy="259045"/>
    <xdr:sp macro="" textlink="">
      <xdr:nvSpPr>
        <xdr:cNvPr id="76" name="テキスト ボックス 75"/>
        <xdr:cNvSpPr txBox="1"/>
      </xdr:nvSpPr>
      <xdr:spPr>
        <a:xfrm>
          <a:off x="3924300" y="26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129491</xdr:rowOff>
    </xdr:from>
    <xdr:to>
      <xdr:col>19</xdr:col>
      <xdr:colOff>38100</xdr:colOff>
      <xdr:row>17</xdr:row>
      <xdr:rowOff>59641</xdr:rowOff>
    </xdr:to>
    <xdr:sp macro="" textlink="">
      <xdr:nvSpPr>
        <xdr:cNvPr id="77" name="楕円 76"/>
        <xdr:cNvSpPr/>
      </xdr:nvSpPr>
      <xdr:spPr bwMode="auto">
        <a:xfrm>
          <a:off x="3556000" y="2920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69818</xdr:rowOff>
    </xdr:from>
    <xdr:ext cx="762000" cy="259045"/>
    <xdr:sp macro="" textlink="">
      <xdr:nvSpPr>
        <xdr:cNvPr id="78" name="テキスト ボックス 77"/>
        <xdr:cNvSpPr txBox="1"/>
      </xdr:nvSpPr>
      <xdr:spPr>
        <a:xfrm>
          <a:off x="3225800" y="268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149902</xdr:rowOff>
    </xdr:from>
    <xdr:to>
      <xdr:col>15</xdr:col>
      <xdr:colOff>101600</xdr:colOff>
      <xdr:row>17</xdr:row>
      <xdr:rowOff>80052</xdr:rowOff>
    </xdr:to>
    <xdr:sp macro="" textlink="">
      <xdr:nvSpPr>
        <xdr:cNvPr id="79" name="楕円 78"/>
        <xdr:cNvSpPr/>
      </xdr:nvSpPr>
      <xdr:spPr bwMode="auto">
        <a:xfrm>
          <a:off x="2857500" y="2940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90229</xdr:rowOff>
    </xdr:from>
    <xdr:ext cx="762000" cy="259045"/>
    <xdr:sp macro="" textlink="">
      <xdr:nvSpPr>
        <xdr:cNvPr id="80" name="テキスト ボックス 79"/>
        <xdr:cNvSpPr txBox="1"/>
      </xdr:nvSpPr>
      <xdr:spPr>
        <a:xfrm>
          <a:off x="2527300" y="270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310931</xdr:rowOff>
    </xdr:from>
    <xdr:to>
      <xdr:col>29</xdr:col>
      <xdr:colOff>127000</xdr:colOff>
      <xdr:row>38</xdr:row>
      <xdr:rowOff>116347</xdr:rowOff>
    </xdr:to>
    <xdr:cxnSp macro="">
      <xdr:nvCxnSpPr>
        <xdr:cNvPr id="107" name="直線コネクタ 106"/>
        <xdr:cNvCxnSpPr/>
      </xdr:nvCxnSpPr>
      <xdr:spPr bwMode="auto">
        <a:xfrm flipV="1">
          <a:off x="5651500" y="6235481"/>
          <a:ext cx="0" cy="13484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88424</xdr:rowOff>
    </xdr:from>
    <xdr:ext cx="762000" cy="259045"/>
    <xdr:sp macro="" textlink="">
      <xdr:nvSpPr>
        <xdr:cNvPr id="108" name="人口1人当たり決算額の推移最小値テキスト445"/>
        <xdr:cNvSpPr txBox="1"/>
      </xdr:nvSpPr>
      <xdr:spPr>
        <a:xfrm>
          <a:off x="5740400" y="755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116347</xdr:rowOff>
    </xdr:from>
    <xdr:to>
      <xdr:col>30</xdr:col>
      <xdr:colOff>25400</xdr:colOff>
      <xdr:row>38</xdr:row>
      <xdr:rowOff>116347</xdr:rowOff>
    </xdr:to>
    <xdr:cxnSp macro="">
      <xdr:nvCxnSpPr>
        <xdr:cNvPr id="109" name="直線コネクタ 108"/>
        <xdr:cNvCxnSpPr/>
      </xdr:nvCxnSpPr>
      <xdr:spPr bwMode="auto">
        <a:xfrm>
          <a:off x="5562600" y="75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54408</xdr:rowOff>
    </xdr:from>
    <xdr:ext cx="762000" cy="259045"/>
    <xdr:sp macro="" textlink="">
      <xdr:nvSpPr>
        <xdr:cNvPr id="110" name="人口1人当たり決算額の推移最大値テキスト445"/>
        <xdr:cNvSpPr txBox="1"/>
      </xdr:nvSpPr>
      <xdr:spPr>
        <a:xfrm>
          <a:off x="5740400" y="597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310931</xdr:rowOff>
    </xdr:from>
    <xdr:to>
      <xdr:col>30</xdr:col>
      <xdr:colOff>25400</xdr:colOff>
      <xdr:row>33</xdr:row>
      <xdr:rowOff>310931</xdr:rowOff>
    </xdr:to>
    <xdr:cxnSp macro="">
      <xdr:nvCxnSpPr>
        <xdr:cNvPr id="111" name="直線コネクタ 110"/>
        <xdr:cNvCxnSpPr/>
      </xdr:nvCxnSpPr>
      <xdr:spPr bwMode="auto">
        <a:xfrm>
          <a:off x="5562600" y="62354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129103</xdr:rowOff>
    </xdr:from>
    <xdr:to>
      <xdr:col>29</xdr:col>
      <xdr:colOff>127000</xdr:colOff>
      <xdr:row>37</xdr:row>
      <xdr:rowOff>163622</xdr:rowOff>
    </xdr:to>
    <xdr:cxnSp macro="">
      <xdr:nvCxnSpPr>
        <xdr:cNvPr id="112" name="直線コネクタ 111"/>
        <xdr:cNvCxnSpPr/>
      </xdr:nvCxnSpPr>
      <xdr:spPr bwMode="auto">
        <a:xfrm>
          <a:off x="5003800" y="7253803"/>
          <a:ext cx="647700" cy="34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335318</xdr:rowOff>
    </xdr:from>
    <xdr:ext cx="762000" cy="259045"/>
    <xdr:sp macro="" textlink="">
      <xdr:nvSpPr>
        <xdr:cNvPr id="113" name="人口1人当たり決算額の推移平均値テキスト445"/>
        <xdr:cNvSpPr txBox="1"/>
      </xdr:nvSpPr>
      <xdr:spPr>
        <a:xfrm>
          <a:off x="5740400" y="6945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147341</xdr:rowOff>
    </xdr:from>
    <xdr:to>
      <xdr:col>29</xdr:col>
      <xdr:colOff>177800</xdr:colOff>
      <xdr:row>37</xdr:row>
      <xdr:rowOff>77491</xdr:rowOff>
    </xdr:to>
    <xdr:sp macro="" textlink="">
      <xdr:nvSpPr>
        <xdr:cNvPr id="114" name="フローチャート: 判断 113"/>
        <xdr:cNvSpPr/>
      </xdr:nvSpPr>
      <xdr:spPr bwMode="auto">
        <a:xfrm>
          <a:off x="56007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168285</xdr:rowOff>
    </xdr:from>
    <xdr:to>
      <xdr:col>26</xdr:col>
      <xdr:colOff>50800</xdr:colOff>
      <xdr:row>37</xdr:row>
      <xdr:rowOff>129103</xdr:rowOff>
    </xdr:to>
    <xdr:cxnSp macro="">
      <xdr:nvCxnSpPr>
        <xdr:cNvPr id="115" name="直線コネクタ 114"/>
        <xdr:cNvCxnSpPr/>
      </xdr:nvCxnSpPr>
      <xdr:spPr bwMode="auto">
        <a:xfrm>
          <a:off x="4305300" y="7121535"/>
          <a:ext cx="698500" cy="132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144369</xdr:rowOff>
    </xdr:from>
    <xdr:to>
      <xdr:col>26</xdr:col>
      <xdr:colOff>101600</xdr:colOff>
      <xdr:row>37</xdr:row>
      <xdr:rowOff>74519</xdr:rowOff>
    </xdr:to>
    <xdr:sp macro="" textlink="">
      <xdr:nvSpPr>
        <xdr:cNvPr id="116" name="フローチャート: 判断 115"/>
        <xdr:cNvSpPr/>
      </xdr:nvSpPr>
      <xdr:spPr bwMode="auto">
        <a:xfrm>
          <a:off x="4953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256146</xdr:rowOff>
    </xdr:from>
    <xdr:ext cx="736600" cy="259045"/>
    <xdr:sp macro="" textlink="">
      <xdr:nvSpPr>
        <xdr:cNvPr id="117" name="テキスト ボックス 116"/>
        <xdr:cNvSpPr txBox="1"/>
      </xdr:nvSpPr>
      <xdr:spPr>
        <a:xfrm>
          <a:off x="4622800" y="686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145219</xdr:rowOff>
    </xdr:from>
    <xdr:to>
      <xdr:col>22</xdr:col>
      <xdr:colOff>114300</xdr:colOff>
      <xdr:row>36</xdr:row>
      <xdr:rowOff>168285</xdr:rowOff>
    </xdr:to>
    <xdr:cxnSp macro="">
      <xdr:nvCxnSpPr>
        <xdr:cNvPr id="118" name="直線コネクタ 117"/>
        <xdr:cNvCxnSpPr/>
      </xdr:nvCxnSpPr>
      <xdr:spPr bwMode="auto">
        <a:xfrm>
          <a:off x="3606800" y="7098469"/>
          <a:ext cx="698500" cy="23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144711</xdr:rowOff>
    </xdr:from>
    <xdr:to>
      <xdr:col>22</xdr:col>
      <xdr:colOff>165100</xdr:colOff>
      <xdr:row>37</xdr:row>
      <xdr:rowOff>74861</xdr:rowOff>
    </xdr:to>
    <xdr:sp macro="" textlink="">
      <xdr:nvSpPr>
        <xdr:cNvPr id="119" name="フローチャート: 判断 118"/>
        <xdr:cNvSpPr/>
      </xdr:nvSpPr>
      <xdr:spPr bwMode="auto">
        <a:xfrm>
          <a:off x="4254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59638</xdr:rowOff>
    </xdr:from>
    <xdr:ext cx="762000" cy="259045"/>
    <xdr:sp macro="" textlink="">
      <xdr:nvSpPr>
        <xdr:cNvPr id="120" name="テキスト ボックス 119"/>
        <xdr:cNvSpPr txBox="1"/>
      </xdr:nvSpPr>
      <xdr:spPr>
        <a:xfrm>
          <a:off x="3924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145219</xdr:rowOff>
    </xdr:from>
    <xdr:to>
      <xdr:col>18</xdr:col>
      <xdr:colOff>177800</xdr:colOff>
      <xdr:row>37</xdr:row>
      <xdr:rowOff>34372</xdr:rowOff>
    </xdr:to>
    <xdr:cxnSp macro="">
      <xdr:nvCxnSpPr>
        <xdr:cNvPr id="121" name="直線コネクタ 120"/>
        <xdr:cNvCxnSpPr/>
      </xdr:nvCxnSpPr>
      <xdr:spPr bwMode="auto">
        <a:xfrm flipV="1">
          <a:off x="2908300" y="7098469"/>
          <a:ext cx="698500" cy="60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148666</xdr:rowOff>
    </xdr:from>
    <xdr:to>
      <xdr:col>19</xdr:col>
      <xdr:colOff>38100</xdr:colOff>
      <xdr:row>37</xdr:row>
      <xdr:rowOff>78816</xdr:rowOff>
    </xdr:to>
    <xdr:sp macro="" textlink="">
      <xdr:nvSpPr>
        <xdr:cNvPr id="122" name="フローチャート: 判断 121"/>
        <xdr:cNvSpPr/>
      </xdr:nvSpPr>
      <xdr:spPr bwMode="auto">
        <a:xfrm>
          <a:off x="3556000" y="7101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63593</xdr:rowOff>
    </xdr:from>
    <xdr:ext cx="762000" cy="259045"/>
    <xdr:sp macro="" textlink="">
      <xdr:nvSpPr>
        <xdr:cNvPr id="123" name="テキスト ボックス 122"/>
        <xdr:cNvSpPr txBox="1"/>
      </xdr:nvSpPr>
      <xdr:spPr>
        <a:xfrm>
          <a:off x="3225800" y="718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79103</xdr:rowOff>
    </xdr:from>
    <xdr:to>
      <xdr:col>15</xdr:col>
      <xdr:colOff>101600</xdr:colOff>
      <xdr:row>37</xdr:row>
      <xdr:rowOff>9253</xdr:rowOff>
    </xdr:to>
    <xdr:sp macro="" textlink="">
      <xdr:nvSpPr>
        <xdr:cNvPr id="124" name="フローチャート: 判断 123"/>
        <xdr:cNvSpPr/>
      </xdr:nvSpPr>
      <xdr:spPr bwMode="auto">
        <a:xfrm>
          <a:off x="2857500" y="70323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190880</xdr:rowOff>
    </xdr:from>
    <xdr:ext cx="762000" cy="259045"/>
    <xdr:sp macro="" textlink="">
      <xdr:nvSpPr>
        <xdr:cNvPr id="125" name="テキスト ボックス 124"/>
        <xdr:cNvSpPr txBox="1"/>
      </xdr:nvSpPr>
      <xdr:spPr>
        <a:xfrm>
          <a:off x="2527300" y="6801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112822</xdr:rowOff>
    </xdr:from>
    <xdr:to>
      <xdr:col>29</xdr:col>
      <xdr:colOff>177800</xdr:colOff>
      <xdr:row>37</xdr:row>
      <xdr:rowOff>214422</xdr:rowOff>
    </xdr:to>
    <xdr:sp macro="" textlink="">
      <xdr:nvSpPr>
        <xdr:cNvPr id="131" name="楕円 130"/>
        <xdr:cNvSpPr/>
      </xdr:nvSpPr>
      <xdr:spPr bwMode="auto">
        <a:xfrm>
          <a:off x="5600700" y="7237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84899</xdr:rowOff>
    </xdr:from>
    <xdr:ext cx="762000" cy="259045"/>
    <xdr:sp macro="" textlink="">
      <xdr:nvSpPr>
        <xdr:cNvPr id="132" name="人口1人当たり決算額の推移該当値テキスト445"/>
        <xdr:cNvSpPr txBox="1"/>
      </xdr:nvSpPr>
      <xdr:spPr>
        <a:xfrm>
          <a:off x="5740400" y="720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78303</xdr:rowOff>
    </xdr:from>
    <xdr:to>
      <xdr:col>26</xdr:col>
      <xdr:colOff>101600</xdr:colOff>
      <xdr:row>37</xdr:row>
      <xdr:rowOff>179903</xdr:rowOff>
    </xdr:to>
    <xdr:sp macro="" textlink="">
      <xdr:nvSpPr>
        <xdr:cNvPr id="133" name="楕円 132"/>
        <xdr:cNvSpPr/>
      </xdr:nvSpPr>
      <xdr:spPr bwMode="auto">
        <a:xfrm>
          <a:off x="4953000" y="7203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164680</xdr:rowOff>
    </xdr:from>
    <xdr:ext cx="736600" cy="259045"/>
    <xdr:sp macro="" textlink="">
      <xdr:nvSpPr>
        <xdr:cNvPr id="134" name="テキスト ボックス 133"/>
        <xdr:cNvSpPr txBox="1"/>
      </xdr:nvSpPr>
      <xdr:spPr>
        <a:xfrm>
          <a:off x="4622800" y="7289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117485</xdr:rowOff>
    </xdr:from>
    <xdr:to>
      <xdr:col>22</xdr:col>
      <xdr:colOff>165100</xdr:colOff>
      <xdr:row>37</xdr:row>
      <xdr:rowOff>47635</xdr:rowOff>
    </xdr:to>
    <xdr:sp macro="" textlink="">
      <xdr:nvSpPr>
        <xdr:cNvPr id="135" name="楕円 134"/>
        <xdr:cNvSpPr/>
      </xdr:nvSpPr>
      <xdr:spPr bwMode="auto">
        <a:xfrm>
          <a:off x="4254500" y="7070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229262</xdr:rowOff>
    </xdr:from>
    <xdr:ext cx="762000" cy="259045"/>
    <xdr:sp macro="" textlink="">
      <xdr:nvSpPr>
        <xdr:cNvPr id="136" name="テキスト ボックス 135"/>
        <xdr:cNvSpPr txBox="1"/>
      </xdr:nvSpPr>
      <xdr:spPr>
        <a:xfrm>
          <a:off x="3924300" y="683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94419</xdr:rowOff>
    </xdr:from>
    <xdr:to>
      <xdr:col>19</xdr:col>
      <xdr:colOff>38100</xdr:colOff>
      <xdr:row>37</xdr:row>
      <xdr:rowOff>24569</xdr:rowOff>
    </xdr:to>
    <xdr:sp macro="" textlink="">
      <xdr:nvSpPr>
        <xdr:cNvPr id="137" name="楕円 136"/>
        <xdr:cNvSpPr/>
      </xdr:nvSpPr>
      <xdr:spPr bwMode="auto">
        <a:xfrm>
          <a:off x="3556000" y="7047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206196</xdr:rowOff>
    </xdr:from>
    <xdr:ext cx="762000" cy="259045"/>
    <xdr:sp macro="" textlink="">
      <xdr:nvSpPr>
        <xdr:cNvPr id="138" name="テキスト ボックス 137"/>
        <xdr:cNvSpPr txBox="1"/>
      </xdr:nvSpPr>
      <xdr:spPr>
        <a:xfrm>
          <a:off x="3225800" y="681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155022</xdr:rowOff>
    </xdr:from>
    <xdr:to>
      <xdr:col>15</xdr:col>
      <xdr:colOff>101600</xdr:colOff>
      <xdr:row>37</xdr:row>
      <xdr:rowOff>85172</xdr:rowOff>
    </xdr:to>
    <xdr:sp macro="" textlink="">
      <xdr:nvSpPr>
        <xdr:cNvPr id="139" name="楕円 138"/>
        <xdr:cNvSpPr/>
      </xdr:nvSpPr>
      <xdr:spPr bwMode="auto">
        <a:xfrm>
          <a:off x="2857500" y="7108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69949</xdr:rowOff>
    </xdr:from>
    <xdr:ext cx="762000" cy="259045"/>
    <xdr:sp macro="" textlink="">
      <xdr:nvSpPr>
        <xdr:cNvPr id="140" name="テキスト ボックス 139"/>
        <xdr:cNvSpPr txBox="1"/>
      </xdr:nvSpPr>
      <xdr:spPr>
        <a:xfrm>
          <a:off x="2527300" y="71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41,180
40,219
56.72
15,562,417
14,791,451
758,120
9,350,772
5,045,631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140062</xdr:rowOff>
    </xdr:from>
    <xdr:to>
      <xdr:col>24</xdr:col>
      <xdr:colOff>62865</xdr:colOff>
      <xdr:row>39</xdr:row>
      <xdr:rowOff>83845</xdr:rowOff>
    </xdr:to>
    <xdr:cxnSp macro="">
      <xdr:nvCxnSpPr>
        <xdr:cNvPr id="56" name="直線コネクタ 55"/>
        <xdr:cNvCxnSpPr/>
      </xdr:nvCxnSpPr>
      <xdr:spPr>
        <a:xfrm flipV="1">
          <a:off x="4633595" y="5112112"/>
          <a:ext cx="1270" cy="165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87672</xdr:rowOff>
    </xdr:from>
    <xdr:ext cx="534377" cy="259045"/>
    <xdr:sp macro="" textlink="">
      <xdr:nvSpPr>
        <xdr:cNvPr id="57" name="人件費最小値テキスト"/>
        <xdr:cNvSpPr txBox="1"/>
      </xdr:nvSpPr>
      <xdr:spPr>
        <a:xfrm>
          <a:off x="4686300" y="67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83845</xdr:rowOff>
    </xdr:from>
    <xdr:to>
      <xdr:col>24</xdr:col>
      <xdr:colOff>152400</xdr:colOff>
      <xdr:row>39</xdr:row>
      <xdr:rowOff>83845</xdr:rowOff>
    </xdr:to>
    <xdr:cxnSp macro="">
      <xdr:nvCxnSpPr>
        <xdr:cNvPr id="58" name="直線コネクタ 57"/>
        <xdr:cNvCxnSpPr/>
      </xdr:nvCxnSpPr>
      <xdr:spPr>
        <a:xfrm>
          <a:off x="4546600" y="67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86739</xdr:rowOff>
    </xdr:from>
    <xdr:ext cx="599010" cy="259045"/>
    <xdr:sp macro="" textlink="">
      <xdr:nvSpPr>
        <xdr:cNvPr id="59" name="人件費最大値テキスト"/>
        <xdr:cNvSpPr txBox="1"/>
      </xdr:nvSpPr>
      <xdr:spPr>
        <a:xfrm>
          <a:off x="4686300" y="48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140062</xdr:rowOff>
    </xdr:from>
    <xdr:to>
      <xdr:col>24</xdr:col>
      <xdr:colOff>152400</xdr:colOff>
      <xdr:row>29</xdr:row>
      <xdr:rowOff>140062</xdr:rowOff>
    </xdr:to>
    <xdr:cxnSp macro="">
      <xdr:nvCxnSpPr>
        <xdr:cNvPr id="60" name="直線コネクタ 59"/>
        <xdr:cNvCxnSpPr/>
      </xdr:nvCxnSpPr>
      <xdr:spPr>
        <a:xfrm>
          <a:off x="4546600" y="511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87998</xdr:rowOff>
    </xdr:from>
    <xdr:to>
      <xdr:col>24</xdr:col>
      <xdr:colOff>63500</xdr:colOff>
      <xdr:row>35</xdr:row>
      <xdr:rowOff>125603</xdr:rowOff>
    </xdr:to>
    <xdr:cxnSp macro="">
      <xdr:nvCxnSpPr>
        <xdr:cNvPr id="61" name="直線コネクタ 60"/>
        <xdr:cNvCxnSpPr/>
      </xdr:nvCxnSpPr>
      <xdr:spPr>
        <a:xfrm>
          <a:off x="3797300" y="6088748"/>
          <a:ext cx="838200" cy="3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34085</xdr:rowOff>
    </xdr:from>
    <xdr:ext cx="534377" cy="259045"/>
    <xdr:sp macro="" textlink="">
      <xdr:nvSpPr>
        <xdr:cNvPr id="62" name="人件費平均値テキスト"/>
        <xdr:cNvSpPr txBox="1"/>
      </xdr:nvSpPr>
      <xdr:spPr>
        <a:xfrm>
          <a:off x="4686300" y="6206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55658</xdr:rowOff>
    </xdr:from>
    <xdr:to>
      <xdr:col>24</xdr:col>
      <xdr:colOff>114300</xdr:colOff>
      <xdr:row>36</xdr:row>
      <xdr:rowOff>157258</xdr:rowOff>
    </xdr:to>
    <xdr:sp macro="" textlink="">
      <xdr:nvSpPr>
        <xdr:cNvPr id="63" name="フローチャート: 判断 62"/>
        <xdr:cNvSpPr/>
      </xdr:nvSpPr>
      <xdr:spPr>
        <a:xfrm>
          <a:off x="4584700" y="622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52470</xdr:rowOff>
    </xdr:from>
    <xdr:to>
      <xdr:col>19</xdr:col>
      <xdr:colOff>177800</xdr:colOff>
      <xdr:row>35</xdr:row>
      <xdr:rowOff>87998</xdr:rowOff>
    </xdr:to>
    <xdr:cxnSp macro="">
      <xdr:nvCxnSpPr>
        <xdr:cNvPr id="64" name="直線コネクタ 63"/>
        <xdr:cNvCxnSpPr/>
      </xdr:nvCxnSpPr>
      <xdr:spPr>
        <a:xfrm>
          <a:off x="2908300" y="6053220"/>
          <a:ext cx="889000" cy="3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58439</xdr:rowOff>
    </xdr:from>
    <xdr:to>
      <xdr:col>20</xdr:col>
      <xdr:colOff>38100</xdr:colOff>
      <xdr:row>36</xdr:row>
      <xdr:rowOff>160039</xdr:rowOff>
    </xdr:to>
    <xdr:sp macro="" textlink="">
      <xdr:nvSpPr>
        <xdr:cNvPr id="65" name="フローチャート: 判断 64"/>
        <xdr:cNvSpPr/>
      </xdr:nvSpPr>
      <xdr:spPr>
        <a:xfrm>
          <a:off x="37465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151166</xdr:rowOff>
    </xdr:from>
    <xdr:ext cx="534377" cy="259045"/>
    <xdr:sp macro="" textlink="">
      <xdr:nvSpPr>
        <xdr:cNvPr id="66" name="テキスト ボックス 65"/>
        <xdr:cNvSpPr txBox="1"/>
      </xdr:nvSpPr>
      <xdr:spPr>
        <a:xfrm>
          <a:off x="3530111" y="632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32868</xdr:rowOff>
    </xdr:from>
    <xdr:to>
      <xdr:col>15</xdr:col>
      <xdr:colOff>50800</xdr:colOff>
      <xdr:row>35</xdr:row>
      <xdr:rowOff>52470</xdr:rowOff>
    </xdr:to>
    <xdr:cxnSp macro="">
      <xdr:nvCxnSpPr>
        <xdr:cNvPr id="67" name="直線コネクタ 66"/>
        <xdr:cNvCxnSpPr/>
      </xdr:nvCxnSpPr>
      <xdr:spPr>
        <a:xfrm>
          <a:off x="2019300" y="6033618"/>
          <a:ext cx="889000" cy="1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47790</xdr:rowOff>
    </xdr:from>
    <xdr:to>
      <xdr:col>15</xdr:col>
      <xdr:colOff>101600</xdr:colOff>
      <xdr:row>36</xdr:row>
      <xdr:rowOff>149390</xdr:rowOff>
    </xdr:to>
    <xdr:sp macro="" textlink="">
      <xdr:nvSpPr>
        <xdr:cNvPr id="68" name="フローチャート: 判断 67"/>
        <xdr:cNvSpPr/>
      </xdr:nvSpPr>
      <xdr:spPr>
        <a:xfrm>
          <a:off x="2857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140517</xdr:rowOff>
    </xdr:from>
    <xdr:ext cx="534377" cy="259045"/>
    <xdr:sp macro="" textlink="">
      <xdr:nvSpPr>
        <xdr:cNvPr id="69" name="テキスト ボックス 68"/>
        <xdr:cNvSpPr txBox="1"/>
      </xdr:nvSpPr>
      <xdr:spPr>
        <a:xfrm>
          <a:off x="2641111" y="63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32868</xdr:rowOff>
    </xdr:from>
    <xdr:to>
      <xdr:col>10</xdr:col>
      <xdr:colOff>114300</xdr:colOff>
      <xdr:row>35</xdr:row>
      <xdr:rowOff>57842</xdr:rowOff>
    </xdr:to>
    <xdr:cxnSp macro="">
      <xdr:nvCxnSpPr>
        <xdr:cNvPr id="70" name="直線コネクタ 69"/>
        <xdr:cNvCxnSpPr/>
      </xdr:nvCxnSpPr>
      <xdr:spPr>
        <a:xfrm flipV="1">
          <a:off x="1130300" y="6033618"/>
          <a:ext cx="889000" cy="2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81813</xdr:rowOff>
    </xdr:from>
    <xdr:to>
      <xdr:col>10</xdr:col>
      <xdr:colOff>165100</xdr:colOff>
      <xdr:row>37</xdr:row>
      <xdr:rowOff>11963</xdr:rowOff>
    </xdr:to>
    <xdr:sp macro="" textlink="">
      <xdr:nvSpPr>
        <xdr:cNvPr id="71" name="フローチャート: 判断 70"/>
        <xdr:cNvSpPr/>
      </xdr:nvSpPr>
      <xdr:spPr>
        <a:xfrm>
          <a:off x="1968500" y="625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3090</xdr:rowOff>
    </xdr:from>
    <xdr:ext cx="534377" cy="259045"/>
    <xdr:sp macro="" textlink="">
      <xdr:nvSpPr>
        <xdr:cNvPr id="72" name="テキスト ボックス 71"/>
        <xdr:cNvSpPr txBox="1"/>
      </xdr:nvSpPr>
      <xdr:spPr>
        <a:xfrm>
          <a:off x="1752111" y="634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142754</xdr:rowOff>
    </xdr:from>
    <xdr:to>
      <xdr:col>6</xdr:col>
      <xdr:colOff>38100</xdr:colOff>
      <xdr:row>37</xdr:row>
      <xdr:rowOff>72904</xdr:rowOff>
    </xdr:to>
    <xdr:sp macro="" textlink="">
      <xdr:nvSpPr>
        <xdr:cNvPr id="73" name="フローチャート: 判断 72"/>
        <xdr:cNvSpPr/>
      </xdr:nvSpPr>
      <xdr:spPr>
        <a:xfrm>
          <a:off x="1079500" y="631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64031</xdr:rowOff>
    </xdr:from>
    <xdr:ext cx="534377" cy="259045"/>
    <xdr:sp macro="" textlink="">
      <xdr:nvSpPr>
        <xdr:cNvPr id="74" name="テキスト ボックス 73"/>
        <xdr:cNvSpPr txBox="1"/>
      </xdr:nvSpPr>
      <xdr:spPr>
        <a:xfrm>
          <a:off x="863111" y="640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74803</xdr:rowOff>
    </xdr:from>
    <xdr:to>
      <xdr:col>24</xdr:col>
      <xdr:colOff>114300</xdr:colOff>
      <xdr:row>36</xdr:row>
      <xdr:rowOff>4953</xdr:rowOff>
    </xdr:to>
    <xdr:sp macro="" textlink="">
      <xdr:nvSpPr>
        <xdr:cNvPr id="80" name="楕円 79"/>
        <xdr:cNvSpPr/>
      </xdr:nvSpPr>
      <xdr:spPr>
        <a:xfrm>
          <a:off x="4584700" y="607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97680</xdr:rowOff>
    </xdr:from>
    <xdr:ext cx="534377" cy="259045"/>
    <xdr:sp macro="" textlink="">
      <xdr:nvSpPr>
        <xdr:cNvPr id="81" name="人件費該当値テキスト"/>
        <xdr:cNvSpPr txBox="1"/>
      </xdr:nvSpPr>
      <xdr:spPr>
        <a:xfrm>
          <a:off x="4686300" y="592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37198</xdr:rowOff>
    </xdr:from>
    <xdr:to>
      <xdr:col>20</xdr:col>
      <xdr:colOff>38100</xdr:colOff>
      <xdr:row>35</xdr:row>
      <xdr:rowOff>138798</xdr:rowOff>
    </xdr:to>
    <xdr:sp macro="" textlink="">
      <xdr:nvSpPr>
        <xdr:cNvPr id="82" name="楕円 81"/>
        <xdr:cNvSpPr/>
      </xdr:nvSpPr>
      <xdr:spPr>
        <a:xfrm>
          <a:off x="3746500" y="603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155325</xdr:rowOff>
    </xdr:from>
    <xdr:ext cx="534377" cy="259045"/>
    <xdr:sp macro="" textlink="">
      <xdr:nvSpPr>
        <xdr:cNvPr id="83" name="テキスト ボックス 82"/>
        <xdr:cNvSpPr txBox="1"/>
      </xdr:nvSpPr>
      <xdr:spPr>
        <a:xfrm>
          <a:off x="3530111" y="581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1670</xdr:rowOff>
    </xdr:from>
    <xdr:to>
      <xdr:col>15</xdr:col>
      <xdr:colOff>101600</xdr:colOff>
      <xdr:row>35</xdr:row>
      <xdr:rowOff>103270</xdr:rowOff>
    </xdr:to>
    <xdr:sp macro="" textlink="">
      <xdr:nvSpPr>
        <xdr:cNvPr id="84" name="楕円 83"/>
        <xdr:cNvSpPr/>
      </xdr:nvSpPr>
      <xdr:spPr>
        <a:xfrm>
          <a:off x="2857500" y="600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119797</xdr:rowOff>
    </xdr:from>
    <xdr:ext cx="534377" cy="259045"/>
    <xdr:sp macro="" textlink="">
      <xdr:nvSpPr>
        <xdr:cNvPr id="85" name="テキスト ボックス 84"/>
        <xdr:cNvSpPr txBox="1"/>
      </xdr:nvSpPr>
      <xdr:spPr>
        <a:xfrm>
          <a:off x="2641111" y="577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153518</xdr:rowOff>
    </xdr:from>
    <xdr:to>
      <xdr:col>10</xdr:col>
      <xdr:colOff>165100</xdr:colOff>
      <xdr:row>35</xdr:row>
      <xdr:rowOff>83668</xdr:rowOff>
    </xdr:to>
    <xdr:sp macro="" textlink="">
      <xdr:nvSpPr>
        <xdr:cNvPr id="86" name="楕円 85"/>
        <xdr:cNvSpPr/>
      </xdr:nvSpPr>
      <xdr:spPr>
        <a:xfrm>
          <a:off x="1968500" y="598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100195</xdr:rowOff>
    </xdr:from>
    <xdr:ext cx="534377" cy="259045"/>
    <xdr:sp macro="" textlink="">
      <xdr:nvSpPr>
        <xdr:cNvPr id="87" name="テキスト ボックス 86"/>
        <xdr:cNvSpPr txBox="1"/>
      </xdr:nvSpPr>
      <xdr:spPr>
        <a:xfrm>
          <a:off x="1752111" y="575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7042</xdr:rowOff>
    </xdr:from>
    <xdr:to>
      <xdr:col>6</xdr:col>
      <xdr:colOff>38100</xdr:colOff>
      <xdr:row>35</xdr:row>
      <xdr:rowOff>108642</xdr:rowOff>
    </xdr:to>
    <xdr:sp macro="" textlink="">
      <xdr:nvSpPr>
        <xdr:cNvPr id="88" name="楕円 87"/>
        <xdr:cNvSpPr/>
      </xdr:nvSpPr>
      <xdr:spPr>
        <a:xfrm>
          <a:off x="1079500" y="600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125169</xdr:rowOff>
    </xdr:from>
    <xdr:ext cx="534377" cy="259045"/>
    <xdr:sp macro="" textlink="">
      <xdr:nvSpPr>
        <xdr:cNvPr id="89" name="テキスト ボックス 88"/>
        <xdr:cNvSpPr txBox="1"/>
      </xdr:nvSpPr>
      <xdr:spPr>
        <a:xfrm>
          <a:off x="863111" y="578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168942</xdr:rowOff>
    </xdr:from>
    <xdr:to>
      <xdr:col>24</xdr:col>
      <xdr:colOff>62865</xdr:colOff>
      <xdr:row>57</xdr:row>
      <xdr:rowOff>153877</xdr:rowOff>
    </xdr:to>
    <xdr:cxnSp macro="">
      <xdr:nvCxnSpPr>
        <xdr:cNvPr id="111" name="直線コネクタ 110"/>
        <xdr:cNvCxnSpPr/>
      </xdr:nvCxnSpPr>
      <xdr:spPr>
        <a:xfrm flipV="1">
          <a:off x="4633595" y="8912892"/>
          <a:ext cx="1270" cy="1013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157704</xdr:rowOff>
    </xdr:from>
    <xdr:ext cx="534377" cy="259045"/>
    <xdr:sp macro="" textlink="">
      <xdr:nvSpPr>
        <xdr:cNvPr id="112" name="物件費最小値テキスト"/>
        <xdr:cNvSpPr txBox="1"/>
      </xdr:nvSpPr>
      <xdr:spPr>
        <a:xfrm>
          <a:off x="4686300" y="99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153877</xdr:rowOff>
    </xdr:from>
    <xdr:to>
      <xdr:col>24</xdr:col>
      <xdr:colOff>152400</xdr:colOff>
      <xdr:row>57</xdr:row>
      <xdr:rowOff>153877</xdr:rowOff>
    </xdr:to>
    <xdr:cxnSp macro="">
      <xdr:nvCxnSpPr>
        <xdr:cNvPr id="113" name="直線コネクタ 112"/>
        <xdr:cNvCxnSpPr/>
      </xdr:nvCxnSpPr>
      <xdr:spPr>
        <a:xfrm>
          <a:off x="4546600" y="992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115619</xdr:rowOff>
    </xdr:from>
    <xdr:ext cx="599010" cy="259045"/>
    <xdr:sp macro="" textlink="">
      <xdr:nvSpPr>
        <xdr:cNvPr id="114" name="物件費最大値テキスト"/>
        <xdr:cNvSpPr txBox="1"/>
      </xdr:nvSpPr>
      <xdr:spPr>
        <a:xfrm>
          <a:off x="4686300" y="86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168942</xdr:rowOff>
    </xdr:from>
    <xdr:to>
      <xdr:col>24</xdr:col>
      <xdr:colOff>152400</xdr:colOff>
      <xdr:row>51</xdr:row>
      <xdr:rowOff>168942</xdr:rowOff>
    </xdr:to>
    <xdr:cxnSp macro="">
      <xdr:nvCxnSpPr>
        <xdr:cNvPr id="115" name="直線コネクタ 114"/>
        <xdr:cNvCxnSpPr/>
      </xdr:nvCxnSpPr>
      <xdr:spPr>
        <a:xfrm>
          <a:off x="4546600" y="8912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168942</xdr:rowOff>
    </xdr:from>
    <xdr:to>
      <xdr:col>24</xdr:col>
      <xdr:colOff>63500</xdr:colOff>
      <xdr:row>57</xdr:row>
      <xdr:rowOff>8123</xdr:rowOff>
    </xdr:to>
    <xdr:cxnSp macro="">
      <xdr:nvCxnSpPr>
        <xdr:cNvPr id="116" name="直線コネクタ 115"/>
        <xdr:cNvCxnSpPr/>
      </xdr:nvCxnSpPr>
      <xdr:spPr>
        <a:xfrm flipV="1">
          <a:off x="3797300" y="9770142"/>
          <a:ext cx="838200" cy="1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138208</xdr:rowOff>
    </xdr:from>
    <xdr:ext cx="534377" cy="259045"/>
    <xdr:sp macro="" textlink="">
      <xdr:nvSpPr>
        <xdr:cNvPr id="117" name="物件費平均値テキスト"/>
        <xdr:cNvSpPr txBox="1"/>
      </xdr:nvSpPr>
      <xdr:spPr>
        <a:xfrm>
          <a:off x="4686300" y="956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115331</xdr:rowOff>
    </xdr:from>
    <xdr:to>
      <xdr:col>24</xdr:col>
      <xdr:colOff>114300</xdr:colOff>
      <xdr:row>57</xdr:row>
      <xdr:rowOff>45481</xdr:rowOff>
    </xdr:to>
    <xdr:sp macro="" textlink="">
      <xdr:nvSpPr>
        <xdr:cNvPr id="118" name="フローチャート: 判断 117"/>
        <xdr:cNvSpPr/>
      </xdr:nvSpPr>
      <xdr:spPr>
        <a:xfrm>
          <a:off x="4584700" y="97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8123</xdr:rowOff>
    </xdr:from>
    <xdr:to>
      <xdr:col>19</xdr:col>
      <xdr:colOff>177800</xdr:colOff>
      <xdr:row>57</xdr:row>
      <xdr:rowOff>50633</xdr:rowOff>
    </xdr:to>
    <xdr:cxnSp macro="">
      <xdr:nvCxnSpPr>
        <xdr:cNvPr id="119" name="直線コネクタ 118"/>
        <xdr:cNvCxnSpPr/>
      </xdr:nvCxnSpPr>
      <xdr:spPr>
        <a:xfrm flipV="1">
          <a:off x="2908300" y="9780773"/>
          <a:ext cx="889000" cy="4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62912</xdr:rowOff>
    </xdr:from>
    <xdr:to>
      <xdr:col>20</xdr:col>
      <xdr:colOff>38100</xdr:colOff>
      <xdr:row>56</xdr:row>
      <xdr:rowOff>164512</xdr:rowOff>
    </xdr:to>
    <xdr:sp macro="" textlink="">
      <xdr:nvSpPr>
        <xdr:cNvPr id="120" name="フローチャート: 判断 119"/>
        <xdr:cNvSpPr/>
      </xdr:nvSpPr>
      <xdr:spPr>
        <a:xfrm>
          <a:off x="3746500" y="966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9589</xdr:rowOff>
    </xdr:from>
    <xdr:ext cx="534377" cy="259045"/>
    <xdr:sp macro="" textlink="">
      <xdr:nvSpPr>
        <xdr:cNvPr id="121" name="テキスト ボックス 120"/>
        <xdr:cNvSpPr txBox="1"/>
      </xdr:nvSpPr>
      <xdr:spPr>
        <a:xfrm>
          <a:off x="3530111" y="943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50633</xdr:rowOff>
    </xdr:from>
    <xdr:to>
      <xdr:col>15</xdr:col>
      <xdr:colOff>50800</xdr:colOff>
      <xdr:row>57</xdr:row>
      <xdr:rowOff>78591</xdr:rowOff>
    </xdr:to>
    <xdr:cxnSp macro="">
      <xdr:nvCxnSpPr>
        <xdr:cNvPr id="122" name="直線コネクタ 121"/>
        <xdr:cNvCxnSpPr/>
      </xdr:nvCxnSpPr>
      <xdr:spPr>
        <a:xfrm flipV="1">
          <a:off x="2019300" y="9823283"/>
          <a:ext cx="889000" cy="2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113530</xdr:rowOff>
    </xdr:from>
    <xdr:to>
      <xdr:col>15</xdr:col>
      <xdr:colOff>101600</xdr:colOff>
      <xdr:row>57</xdr:row>
      <xdr:rowOff>43680</xdr:rowOff>
    </xdr:to>
    <xdr:sp macro="" textlink="">
      <xdr:nvSpPr>
        <xdr:cNvPr id="123" name="フローチャート: 判断 122"/>
        <xdr:cNvSpPr/>
      </xdr:nvSpPr>
      <xdr:spPr>
        <a:xfrm>
          <a:off x="2857500" y="9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60207</xdr:rowOff>
    </xdr:from>
    <xdr:ext cx="534377" cy="259045"/>
    <xdr:sp macro="" textlink="">
      <xdr:nvSpPr>
        <xdr:cNvPr id="124" name="テキスト ボックス 123"/>
        <xdr:cNvSpPr txBox="1"/>
      </xdr:nvSpPr>
      <xdr:spPr>
        <a:xfrm>
          <a:off x="2641111" y="948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78591</xdr:rowOff>
    </xdr:from>
    <xdr:to>
      <xdr:col>10</xdr:col>
      <xdr:colOff>114300</xdr:colOff>
      <xdr:row>57</xdr:row>
      <xdr:rowOff>102379</xdr:rowOff>
    </xdr:to>
    <xdr:cxnSp macro="">
      <xdr:nvCxnSpPr>
        <xdr:cNvPr id="125" name="直線コネクタ 124"/>
        <xdr:cNvCxnSpPr/>
      </xdr:nvCxnSpPr>
      <xdr:spPr>
        <a:xfrm flipV="1">
          <a:off x="1130300" y="9851241"/>
          <a:ext cx="889000" cy="2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14253</xdr:rowOff>
    </xdr:from>
    <xdr:to>
      <xdr:col>10</xdr:col>
      <xdr:colOff>165100</xdr:colOff>
      <xdr:row>57</xdr:row>
      <xdr:rowOff>115853</xdr:rowOff>
    </xdr:to>
    <xdr:sp macro="" textlink="">
      <xdr:nvSpPr>
        <xdr:cNvPr id="126" name="フローチャート: 判断 125"/>
        <xdr:cNvSpPr/>
      </xdr:nvSpPr>
      <xdr:spPr>
        <a:xfrm>
          <a:off x="1968500" y="9786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132380</xdr:rowOff>
    </xdr:from>
    <xdr:ext cx="534377" cy="259045"/>
    <xdr:sp macro="" textlink="">
      <xdr:nvSpPr>
        <xdr:cNvPr id="127" name="テキスト ボックス 126"/>
        <xdr:cNvSpPr txBox="1"/>
      </xdr:nvSpPr>
      <xdr:spPr>
        <a:xfrm>
          <a:off x="1752111" y="956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23282</xdr:rowOff>
    </xdr:from>
    <xdr:to>
      <xdr:col>6</xdr:col>
      <xdr:colOff>38100</xdr:colOff>
      <xdr:row>57</xdr:row>
      <xdr:rowOff>124882</xdr:rowOff>
    </xdr:to>
    <xdr:sp macro="" textlink="">
      <xdr:nvSpPr>
        <xdr:cNvPr id="128" name="フローチャート: 判断 127"/>
        <xdr:cNvSpPr/>
      </xdr:nvSpPr>
      <xdr:spPr>
        <a:xfrm>
          <a:off x="1079500" y="979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141409</xdr:rowOff>
    </xdr:from>
    <xdr:ext cx="534377" cy="259045"/>
    <xdr:sp macro="" textlink="">
      <xdr:nvSpPr>
        <xdr:cNvPr id="129" name="テキスト ボックス 128"/>
        <xdr:cNvSpPr txBox="1"/>
      </xdr:nvSpPr>
      <xdr:spPr>
        <a:xfrm>
          <a:off x="863111" y="957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118142</xdr:rowOff>
    </xdr:from>
    <xdr:to>
      <xdr:col>24</xdr:col>
      <xdr:colOff>114300</xdr:colOff>
      <xdr:row>57</xdr:row>
      <xdr:rowOff>48292</xdr:rowOff>
    </xdr:to>
    <xdr:sp macro="" textlink="">
      <xdr:nvSpPr>
        <xdr:cNvPr id="135" name="楕円 134"/>
        <xdr:cNvSpPr/>
      </xdr:nvSpPr>
      <xdr:spPr>
        <a:xfrm>
          <a:off x="4584700" y="971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96569</xdr:rowOff>
    </xdr:from>
    <xdr:ext cx="534377" cy="259045"/>
    <xdr:sp macro="" textlink="">
      <xdr:nvSpPr>
        <xdr:cNvPr id="136" name="物件費該当値テキスト"/>
        <xdr:cNvSpPr txBox="1"/>
      </xdr:nvSpPr>
      <xdr:spPr>
        <a:xfrm>
          <a:off x="4686300" y="969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128773</xdr:rowOff>
    </xdr:from>
    <xdr:to>
      <xdr:col>20</xdr:col>
      <xdr:colOff>38100</xdr:colOff>
      <xdr:row>57</xdr:row>
      <xdr:rowOff>58923</xdr:rowOff>
    </xdr:to>
    <xdr:sp macro="" textlink="">
      <xdr:nvSpPr>
        <xdr:cNvPr id="137" name="楕円 136"/>
        <xdr:cNvSpPr/>
      </xdr:nvSpPr>
      <xdr:spPr>
        <a:xfrm>
          <a:off x="3746500" y="972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50050</xdr:rowOff>
    </xdr:from>
    <xdr:ext cx="534377" cy="259045"/>
    <xdr:sp macro="" textlink="">
      <xdr:nvSpPr>
        <xdr:cNvPr id="138" name="テキスト ボックス 137"/>
        <xdr:cNvSpPr txBox="1"/>
      </xdr:nvSpPr>
      <xdr:spPr>
        <a:xfrm>
          <a:off x="3530111" y="982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171283</xdr:rowOff>
    </xdr:from>
    <xdr:to>
      <xdr:col>15</xdr:col>
      <xdr:colOff>101600</xdr:colOff>
      <xdr:row>57</xdr:row>
      <xdr:rowOff>101433</xdr:rowOff>
    </xdr:to>
    <xdr:sp macro="" textlink="">
      <xdr:nvSpPr>
        <xdr:cNvPr id="139" name="楕円 138"/>
        <xdr:cNvSpPr/>
      </xdr:nvSpPr>
      <xdr:spPr>
        <a:xfrm>
          <a:off x="2857500" y="977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92560</xdr:rowOff>
    </xdr:from>
    <xdr:ext cx="534377" cy="259045"/>
    <xdr:sp macro="" textlink="">
      <xdr:nvSpPr>
        <xdr:cNvPr id="140" name="テキスト ボックス 139"/>
        <xdr:cNvSpPr txBox="1"/>
      </xdr:nvSpPr>
      <xdr:spPr>
        <a:xfrm>
          <a:off x="2641111" y="986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27791</xdr:rowOff>
    </xdr:from>
    <xdr:to>
      <xdr:col>10</xdr:col>
      <xdr:colOff>165100</xdr:colOff>
      <xdr:row>57</xdr:row>
      <xdr:rowOff>129391</xdr:rowOff>
    </xdr:to>
    <xdr:sp macro="" textlink="">
      <xdr:nvSpPr>
        <xdr:cNvPr id="141" name="楕円 140"/>
        <xdr:cNvSpPr/>
      </xdr:nvSpPr>
      <xdr:spPr>
        <a:xfrm>
          <a:off x="1968500" y="980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120518</xdr:rowOff>
    </xdr:from>
    <xdr:ext cx="534377" cy="259045"/>
    <xdr:sp macro="" textlink="">
      <xdr:nvSpPr>
        <xdr:cNvPr id="142" name="テキスト ボックス 141"/>
        <xdr:cNvSpPr txBox="1"/>
      </xdr:nvSpPr>
      <xdr:spPr>
        <a:xfrm>
          <a:off x="1752111" y="989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51579</xdr:rowOff>
    </xdr:from>
    <xdr:to>
      <xdr:col>6</xdr:col>
      <xdr:colOff>38100</xdr:colOff>
      <xdr:row>57</xdr:row>
      <xdr:rowOff>153179</xdr:rowOff>
    </xdr:to>
    <xdr:sp macro="" textlink="">
      <xdr:nvSpPr>
        <xdr:cNvPr id="143" name="楕円 142"/>
        <xdr:cNvSpPr/>
      </xdr:nvSpPr>
      <xdr:spPr>
        <a:xfrm>
          <a:off x="1079500" y="982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144306</xdr:rowOff>
    </xdr:from>
    <xdr:ext cx="534377" cy="259045"/>
    <xdr:sp macro="" textlink="">
      <xdr:nvSpPr>
        <xdr:cNvPr id="144" name="テキスト ボックス 143"/>
        <xdr:cNvSpPr txBox="1"/>
      </xdr:nvSpPr>
      <xdr:spPr>
        <a:xfrm>
          <a:off x="863111" y="991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103353</xdr:rowOff>
    </xdr:from>
    <xdr:to>
      <xdr:col>24</xdr:col>
      <xdr:colOff>62865</xdr:colOff>
      <xdr:row>78</xdr:row>
      <xdr:rowOff>109159</xdr:rowOff>
    </xdr:to>
    <xdr:cxnSp macro="">
      <xdr:nvCxnSpPr>
        <xdr:cNvPr id="166" name="直線コネクタ 165"/>
        <xdr:cNvCxnSpPr/>
      </xdr:nvCxnSpPr>
      <xdr:spPr>
        <a:xfrm flipV="1">
          <a:off x="4633595" y="12447753"/>
          <a:ext cx="1270" cy="103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112986</xdr:rowOff>
    </xdr:from>
    <xdr:ext cx="378565" cy="259045"/>
    <xdr:sp macro="" textlink="">
      <xdr:nvSpPr>
        <xdr:cNvPr id="167" name="維持補修費最小値テキスト"/>
        <xdr:cNvSpPr txBox="1"/>
      </xdr:nvSpPr>
      <xdr:spPr>
        <a:xfrm>
          <a:off x="4686300" y="13486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109159</xdr:rowOff>
    </xdr:from>
    <xdr:to>
      <xdr:col>24</xdr:col>
      <xdr:colOff>152400</xdr:colOff>
      <xdr:row>78</xdr:row>
      <xdr:rowOff>109159</xdr:rowOff>
    </xdr:to>
    <xdr:cxnSp macro="">
      <xdr:nvCxnSpPr>
        <xdr:cNvPr id="168" name="直線コネクタ 167"/>
        <xdr:cNvCxnSpPr/>
      </xdr:nvCxnSpPr>
      <xdr:spPr>
        <a:xfrm>
          <a:off x="4546600" y="1348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50030</xdr:rowOff>
    </xdr:from>
    <xdr:ext cx="534377" cy="259045"/>
    <xdr:sp macro="" textlink="">
      <xdr:nvSpPr>
        <xdr:cNvPr id="169" name="維持補修費最大値テキスト"/>
        <xdr:cNvSpPr txBox="1"/>
      </xdr:nvSpPr>
      <xdr:spPr>
        <a:xfrm>
          <a:off x="4686300" y="122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103353</xdr:rowOff>
    </xdr:from>
    <xdr:to>
      <xdr:col>24</xdr:col>
      <xdr:colOff>152400</xdr:colOff>
      <xdr:row>72</xdr:row>
      <xdr:rowOff>103353</xdr:rowOff>
    </xdr:to>
    <xdr:cxnSp macro="">
      <xdr:nvCxnSpPr>
        <xdr:cNvPr id="170" name="直線コネクタ 169"/>
        <xdr:cNvCxnSpPr/>
      </xdr:nvCxnSpPr>
      <xdr:spPr>
        <a:xfrm>
          <a:off x="4546600" y="124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16942</xdr:rowOff>
    </xdr:from>
    <xdr:to>
      <xdr:col>24</xdr:col>
      <xdr:colOff>63500</xdr:colOff>
      <xdr:row>77</xdr:row>
      <xdr:rowOff>50088</xdr:rowOff>
    </xdr:to>
    <xdr:cxnSp macro="">
      <xdr:nvCxnSpPr>
        <xdr:cNvPr id="171" name="直線コネクタ 170"/>
        <xdr:cNvCxnSpPr/>
      </xdr:nvCxnSpPr>
      <xdr:spPr>
        <a:xfrm flipV="1">
          <a:off x="3797300" y="13218592"/>
          <a:ext cx="838200" cy="3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20052</xdr:rowOff>
    </xdr:from>
    <xdr:ext cx="469744" cy="259045"/>
    <xdr:sp macro="" textlink="">
      <xdr:nvSpPr>
        <xdr:cNvPr id="172" name="維持補修費平均値テキスト"/>
        <xdr:cNvSpPr txBox="1"/>
      </xdr:nvSpPr>
      <xdr:spPr>
        <a:xfrm>
          <a:off x="4686300" y="13221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41625</xdr:rowOff>
    </xdr:from>
    <xdr:to>
      <xdr:col>24</xdr:col>
      <xdr:colOff>114300</xdr:colOff>
      <xdr:row>77</xdr:row>
      <xdr:rowOff>143225</xdr:rowOff>
    </xdr:to>
    <xdr:sp macro="" textlink="">
      <xdr:nvSpPr>
        <xdr:cNvPr id="173" name="フローチャート: 判断 172"/>
        <xdr:cNvSpPr/>
      </xdr:nvSpPr>
      <xdr:spPr>
        <a:xfrm>
          <a:off x="45847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117388</xdr:rowOff>
    </xdr:from>
    <xdr:to>
      <xdr:col>19</xdr:col>
      <xdr:colOff>177800</xdr:colOff>
      <xdr:row>77</xdr:row>
      <xdr:rowOff>50088</xdr:rowOff>
    </xdr:to>
    <xdr:cxnSp macro="">
      <xdr:nvCxnSpPr>
        <xdr:cNvPr id="174" name="直線コネクタ 173"/>
        <xdr:cNvCxnSpPr/>
      </xdr:nvCxnSpPr>
      <xdr:spPr>
        <a:xfrm>
          <a:off x="2908300" y="13147588"/>
          <a:ext cx="889000" cy="10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85426</xdr:rowOff>
    </xdr:from>
    <xdr:to>
      <xdr:col>20</xdr:col>
      <xdr:colOff>38100</xdr:colOff>
      <xdr:row>78</xdr:row>
      <xdr:rowOff>15576</xdr:rowOff>
    </xdr:to>
    <xdr:sp macro="" textlink="">
      <xdr:nvSpPr>
        <xdr:cNvPr id="175" name="フローチャート: 判断 174"/>
        <xdr:cNvSpPr/>
      </xdr:nvSpPr>
      <xdr:spPr>
        <a:xfrm>
          <a:off x="3746500" y="132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6703</xdr:rowOff>
    </xdr:from>
    <xdr:ext cx="469744" cy="259045"/>
    <xdr:sp macro="" textlink="">
      <xdr:nvSpPr>
        <xdr:cNvPr id="176" name="テキスト ボックス 175"/>
        <xdr:cNvSpPr txBox="1"/>
      </xdr:nvSpPr>
      <xdr:spPr>
        <a:xfrm>
          <a:off x="3562428" y="133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117388</xdr:rowOff>
    </xdr:from>
    <xdr:to>
      <xdr:col>15</xdr:col>
      <xdr:colOff>50800</xdr:colOff>
      <xdr:row>77</xdr:row>
      <xdr:rowOff>22520</xdr:rowOff>
    </xdr:to>
    <xdr:cxnSp macro="">
      <xdr:nvCxnSpPr>
        <xdr:cNvPr id="177" name="直線コネクタ 176"/>
        <xdr:cNvCxnSpPr/>
      </xdr:nvCxnSpPr>
      <xdr:spPr>
        <a:xfrm flipV="1">
          <a:off x="2019300" y="13147588"/>
          <a:ext cx="889000" cy="7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96946</xdr:rowOff>
    </xdr:from>
    <xdr:to>
      <xdr:col>15</xdr:col>
      <xdr:colOff>101600</xdr:colOff>
      <xdr:row>78</xdr:row>
      <xdr:rowOff>27096</xdr:rowOff>
    </xdr:to>
    <xdr:sp macro="" textlink="">
      <xdr:nvSpPr>
        <xdr:cNvPr id="178" name="フローチャート: 判断 177"/>
        <xdr:cNvSpPr/>
      </xdr:nvSpPr>
      <xdr:spPr>
        <a:xfrm>
          <a:off x="2857500" y="13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18223</xdr:rowOff>
    </xdr:from>
    <xdr:ext cx="469744" cy="259045"/>
    <xdr:sp macro="" textlink="">
      <xdr:nvSpPr>
        <xdr:cNvPr id="179" name="テキスト ボックス 178"/>
        <xdr:cNvSpPr txBox="1"/>
      </xdr:nvSpPr>
      <xdr:spPr>
        <a:xfrm>
          <a:off x="2673428" y="1339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17537</xdr:rowOff>
    </xdr:from>
    <xdr:to>
      <xdr:col>10</xdr:col>
      <xdr:colOff>114300</xdr:colOff>
      <xdr:row>77</xdr:row>
      <xdr:rowOff>22520</xdr:rowOff>
    </xdr:to>
    <xdr:cxnSp macro="">
      <xdr:nvCxnSpPr>
        <xdr:cNvPr id="180" name="直線コネクタ 179"/>
        <xdr:cNvCxnSpPr/>
      </xdr:nvCxnSpPr>
      <xdr:spPr>
        <a:xfrm>
          <a:off x="1130300" y="13219187"/>
          <a:ext cx="8890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79435</xdr:rowOff>
    </xdr:from>
    <xdr:to>
      <xdr:col>10</xdr:col>
      <xdr:colOff>165100</xdr:colOff>
      <xdr:row>78</xdr:row>
      <xdr:rowOff>9585</xdr:rowOff>
    </xdr:to>
    <xdr:sp macro="" textlink="">
      <xdr:nvSpPr>
        <xdr:cNvPr id="181" name="フローチャート: 判断 180"/>
        <xdr:cNvSpPr/>
      </xdr:nvSpPr>
      <xdr:spPr>
        <a:xfrm>
          <a:off x="1968500" y="1328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712</xdr:rowOff>
    </xdr:from>
    <xdr:ext cx="469744" cy="259045"/>
    <xdr:sp macro="" textlink="">
      <xdr:nvSpPr>
        <xdr:cNvPr id="182" name="テキスト ボックス 181"/>
        <xdr:cNvSpPr txBox="1"/>
      </xdr:nvSpPr>
      <xdr:spPr>
        <a:xfrm>
          <a:off x="1784428" y="1337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100330</xdr:rowOff>
    </xdr:from>
    <xdr:to>
      <xdr:col>6</xdr:col>
      <xdr:colOff>38100</xdr:colOff>
      <xdr:row>78</xdr:row>
      <xdr:rowOff>30480</xdr:rowOff>
    </xdr:to>
    <xdr:sp macro="" textlink="">
      <xdr:nvSpPr>
        <xdr:cNvPr id="183" name="フローチャート: 判断 182"/>
        <xdr:cNvSpPr/>
      </xdr:nvSpPr>
      <xdr:spPr>
        <a:xfrm>
          <a:off x="1079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21607</xdr:rowOff>
    </xdr:from>
    <xdr:ext cx="469744" cy="259045"/>
    <xdr:sp macro="" textlink="">
      <xdr:nvSpPr>
        <xdr:cNvPr id="184" name="テキスト ボックス 183"/>
        <xdr:cNvSpPr txBox="1"/>
      </xdr:nvSpPr>
      <xdr:spPr>
        <a:xfrm>
          <a:off x="895428" y="1339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137592</xdr:rowOff>
    </xdr:from>
    <xdr:to>
      <xdr:col>24</xdr:col>
      <xdr:colOff>114300</xdr:colOff>
      <xdr:row>77</xdr:row>
      <xdr:rowOff>67742</xdr:rowOff>
    </xdr:to>
    <xdr:sp macro="" textlink="">
      <xdr:nvSpPr>
        <xdr:cNvPr id="190" name="楕円 189"/>
        <xdr:cNvSpPr/>
      </xdr:nvSpPr>
      <xdr:spPr>
        <a:xfrm>
          <a:off x="4584700" y="131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160469</xdr:rowOff>
    </xdr:from>
    <xdr:ext cx="469744" cy="259045"/>
    <xdr:sp macro="" textlink="">
      <xdr:nvSpPr>
        <xdr:cNvPr id="191" name="維持補修費該当値テキスト"/>
        <xdr:cNvSpPr txBox="1"/>
      </xdr:nvSpPr>
      <xdr:spPr>
        <a:xfrm>
          <a:off x="4686300" y="1301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170738</xdr:rowOff>
    </xdr:from>
    <xdr:to>
      <xdr:col>20</xdr:col>
      <xdr:colOff>38100</xdr:colOff>
      <xdr:row>77</xdr:row>
      <xdr:rowOff>100888</xdr:rowOff>
    </xdr:to>
    <xdr:sp macro="" textlink="">
      <xdr:nvSpPr>
        <xdr:cNvPr id="192" name="楕円 191"/>
        <xdr:cNvSpPr/>
      </xdr:nvSpPr>
      <xdr:spPr>
        <a:xfrm>
          <a:off x="3746500" y="1320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117415</xdr:rowOff>
    </xdr:from>
    <xdr:ext cx="469744" cy="259045"/>
    <xdr:sp macro="" textlink="">
      <xdr:nvSpPr>
        <xdr:cNvPr id="193" name="テキスト ボックス 192"/>
        <xdr:cNvSpPr txBox="1"/>
      </xdr:nvSpPr>
      <xdr:spPr>
        <a:xfrm>
          <a:off x="3562428" y="1297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66588</xdr:rowOff>
    </xdr:from>
    <xdr:to>
      <xdr:col>15</xdr:col>
      <xdr:colOff>101600</xdr:colOff>
      <xdr:row>76</xdr:row>
      <xdr:rowOff>168188</xdr:rowOff>
    </xdr:to>
    <xdr:sp macro="" textlink="">
      <xdr:nvSpPr>
        <xdr:cNvPr id="194" name="楕円 193"/>
        <xdr:cNvSpPr/>
      </xdr:nvSpPr>
      <xdr:spPr>
        <a:xfrm>
          <a:off x="2857500" y="1309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13266</xdr:rowOff>
    </xdr:from>
    <xdr:ext cx="469744" cy="259045"/>
    <xdr:sp macro="" textlink="">
      <xdr:nvSpPr>
        <xdr:cNvPr id="195" name="テキスト ボックス 194"/>
        <xdr:cNvSpPr txBox="1"/>
      </xdr:nvSpPr>
      <xdr:spPr>
        <a:xfrm>
          <a:off x="2673428" y="1287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143170</xdr:rowOff>
    </xdr:from>
    <xdr:to>
      <xdr:col>10</xdr:col>
      <xdr:colOff>165100</xdr:colOff>
      <xdr:row>77</xdr:row>
      <xdr:rowOff>73320</xdr:rowOff>
    </xdr:to>
    <xdr:sp macro="" textlink="">
      <xdr:nvSpPr>
        <xdr:cNvPr id="196" name="楕円 195"/>
        <xdr:cNvSpPr/>
      </xdr:nvSpPr>
      <xdr:spPr>
        <a:xfrm>
          <a:off x="1968500" y="131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89847</xdr:rowOff>
    </xdr:from>
    <xdr:ext cx="469744" cy="259045"/>
    <xdr:sp macro="" textlink="">
      <xdr:nvSpPr>
        <xdr:cNvPr id="197" name="テキスト ボックス 196"/>
        <xdr:cNvSpPr txBox="1"/>
      </xdr:nvSpPr>
      <xdr:spPr>
        <a:xfrm>
          <a:off x="1784428" y="129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138187</xdr:rowOff>
    </xdr:from>
    <xdr:to>
      <xdr:col>6</xdr:col>
      <xdr:colOff>38100</xdr:colOff>
      <xdr:row>77</xdr:row>
      <xdr:rowOff>68337</xdr:rowOff>
    </xdr:to>
    <xdr:sp macro="" textlink="">
      <xdr:nvSpPr>
        <xdr:cNvPr id="198" name="楕円 197"/>
        <xdr:cNvSpPr/>
      </xdr:nvSpPr>
      <xdr:spPr>
        <a:xfrm>
          <a:off x="1079500" y="1316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84863</xdr:rowOff>
    </xdr:from>
    <xdr:ext cx="469744" cy="259045"/>
    <xdr:sp macro="" textlink="">
      <xdr:nvSpPr>
        <xdr:cNvPr id="199" name="テキスト ボックス 198"/>
        <xdr:cNvSpPr txBox="1"/>
      </xdr:nvSpPr>
      <xdr:spPr>
        <a:xfrm>
          <a:off x="895428" y="1294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115263</xdr:rowOff>
    </xdr:from>
    <xdr:to>
      <xdr:col>24</xdr:col>
      <xdr:colOff>62865</xdr:colOff>
      <xdr:row>98</xdr:row>
      <xdr:rowOff>81865</xdr:rowOff>
    </xdr:to>
    <xdr:cxnSp macro="">
      <xdr:nvCxnSpPr>
        <xdr:cNvPr id="222" name="直線コネクタ 221"/>
        <xdr:cNvCxnSpPr/>
      </xdr:nvCxnSpPr>
      <xdr:spPr>
        <a:xfrm flipV="1">
          <a:off x="4633595" y="15545763"/>
          <a:ext cx="1270" cy="133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85692</xdr:rowOff>
    </xdr:from>
    <xdr:ext cx="534377" cy="259045"/>
    <xdr:sp macro="" textlink="">
      <xdr:nvSpPr>
        <xdr:cNvPr id="223" name="扶助費最小値テキスト"/>
        <xdr:cNvSpPr txBox="1"/>
      </xdr:nvSpPr>
      <xdr:spPr>
        <a:xfrm>
          <a:off x="4686300" y="168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81865</xdr:rowOff>
    </xdr:from>
    <xdr:to>
      <xdr:col>24</xdr:col>
      <xdr:colOff>152400</xdr:colOff>
      <xdr:row>98</xdr:row>
      <xdr:rowOff>81865</xdr:rowOff>
    </xdr:to>
    <xdr:cxnSp macro="">
      <xdr:nvCxnSpPr>
        <xdr:cNvPr id="224" name="直線コネクタ 223"/>
        <xdr:cNvCxnSpPr/>
      </xdr:nvCxnSpPr>
      <xdr:spPr>
        <a:xfrm>
          <a:off x="4546600" y="1688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61940</xdr:rowOff>
    </xdr:from>
    <xdr:ext cx="599010" cy="259045"/>
    <xdr:sp macro="" textlink="">
      <xdr:nvSpPr>
        <xdr:cNvPr id="225" name="扶助費最大値テキスト"/>
        <xdr:cNvSpPr txBox="1"/>
      </xdr:nvSpPr>
      <xdr:spPr>
        <a:xfrm>
          <a:off x="4686300" y="1532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115263</xdr:rowOff>
    </xdr:from>
    <xdr:to>
      <xdr:col>24</xdr:col>
      <xdr:colOff>152400</xdr:colOff>
      <xdr:row>90</xdr:row>
      <xdr:rowOff>115263</xdr:rowOff>
    </xdr:to>
    <xdr:cxnSp macro="">
      <xdr:nvCxnSpPr>
        <xdr:cNvPr id="226" name="直線コネクタ 225"/>
        <xdr:cNvCxnSpPr/>
      </xdr:nvCxnSpPr>
      <xdr:spPr>
        <a:xfrm>
          <a:off x="4546600" y="155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121617</xdr:rowOff>
    </xdr:from>
    <xdr:to>
      <xdr:col>24</xdr:col>
      <xdr:colOff>63500</xdr:colOff>
      <xdr:row>96</xdr:row>
      <xdr:rowOff>135768</xdr:rowOff>
    </xdr:to>
    <xdr:cxnSp macro="">
      <xdr:nvCxnSpPr>
        <xdr:cNvPr id="227" name="直線コネクタ 226"/>
        <xdr:cNvCxnSpPr/>
      </xdr:nvCxnSpPr>
      <xdr:spPr>
        <a:xfrm flipV="1">
          <a:off x="3797300" y="16580817"/>
          <a:ext cx="8382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112875</xdr:rowOff>
    </xdr:from>
    <xdr:ext cx="534377" cy="259045"/>
    <xdr:sp macro="" textlink="">
      <xdr:nvSpPr>
        <xdr:cNvPr id="228" name="扶助費平均値テキスト"/>
        <xdr:cNvSpPr txBox="1"/>
      </xdr:nvSpPr>
      <xdr:spPr>
        <a:xfrm>
          <a:off x="4686300" y="16229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89998</xdr:rowOff>
    </xdr:from>
    <xdr:to>
      <xdr:col>24</xdr:col>
      <xdr:colOff>114300</xdr:colOff>
      <xdr:row>96</xdr:row>
      <xdr:rowOff>20148</xdr:rowOff>
    </xdr:to>
    <xdr:sp macro="" textlink="">
      <xdr:nvSpPr>
        <xdr:cNvPr id="229" name="フローチャート: 判断 228"/>
        <xdr:cNvSpPr/>
      </xdr:nvSpPr>
      <xdr:spPr>
        <a:xfrm>
          <a:off x="45847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135768</xdr:rowOff>
    </xdr:from>
    <xdr:to>
      <xdr:col>19</xdr:col>
      <xdr:colOff>177800</xdr:colOff>
      <xdr:row>97</xdr:row>
      <xdr:rowOff>77406</xdr:rowOff>
    </xdr:to>
    <xdr:cxnSp macro="">
      <xdr:nvCxnSpPr>
        <xdr:cNvPr id="230" name="直線コネクタ 229"/>
        <xdr:cNvCxnSpPr/>
      </xdr:nvCxnSpPr>
      <xdr:spPr>
        <a:xfrm flipV="1">
          <a:off x="2908300" y="16594968"/>
          <a:ext cx="889000" cy="11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118413</xdr:rowOff>
    </xdr:from>
    <xdr:to>
      <xdr:col>20</xdr:col>
      <xdr:colOff>38100</xdr:colOff>
      <xdr:row>96</xdr:row>
      <xdr:rowOff>48563</xdr:rowOff>
    </xdr:to>
    <xdr:sp macro="" textlink="">
      <xdr:nvSpPr>
        <xdr:cNvPr id="231" name="フローチャート: 判断 230"/>
        <xdr:cNvSpPr/>
      </xdr:nvSpPr>
      <xdr:spPr>
        <a:xfrm>
          <a:off x="3746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65090</xdr:rowOff>
    </xdr:from>
    <xdr:ext cx="534377" cy="259045"/>
    <xdr:sp macro="" textlink="">
      <xdr:nvSpPr>
        <xdr:cNvPr id="232" name="テキスト ボックス 231"/>
        <xdr:cNvSpPr txBox="1"/>
      </xdr:nvSpPr>
      <xdr:spPr>
        <a:xfrm>
          <a:off x="3530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22268</xdr:rowOff>
    </xdr:from>
    <xdr:to>
      <xdr:col>15</xdr:col>
      <xdr:colOff>50800</xdr:colOff>
      <xdr:row>97</xdr:row>
      <xdr:rowOff>77406</xdr:rowOff>
    </xdr:to>
    <xdr:cxnSp macro="">
      <xdr:nvCxnSpPr>
        <xdr:cNvPr id="233" name="直線コネクタ 232"/>
        <xdr:cNvCxnSpPr/>
      </xdr:nvCxnSpPr>
      <xdr:spPr>
        <a:xfrm>
          <a:off x="2019300" y="16652918"/>
          <a:ext cx="889000" cy="5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48050</xdr:rowOff>
    </xdr:from>
    <xdr:to>
      <xdr:col>15</xdr:col>
      <xdr:colOff>101600</xdr:colOff>
      <xdr:row>96</xdr:row>
      <xdr:rowOff>149650</xdr:rowOff>
    </xdr:to>
    <xdr:sp macro="" textlink="">
      <xdr:nvSpPr>
        <xdr:cNvPr id="234" name="フローチャート: 判断 233"/>
        <xdr:cNvSpPr/>
      </xdr:nvSpPr>
      <xdr:spPr>
        <a:xfrm>
          <a:off x="2857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166177</xdr:rowOff>
    </xdr:from>
    <xdr:ext cx="534377" cy="259045"/>
    <xdr:sp macro="" textlink="">
      <xdr:nvSpPr>
        <xdr:cNvPr id="235" name="テキスト ボックス 234"/>
        <xdr:cNvSpPr txBox="1"/>
      </xdr:nvSpPr>
      <xdr:spPr>
        <a:xfrm>
          <a:off x="2641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22268</xdr:rowOff>
    </xdr:from>
    <xdr:to>
      <xdr:col>10</xdr:col>
      <xdr:colOff>114300</xdr:colOff>
      <xdr:row>97</xdr:row>
      <xdr:rowOff>158034</xdr:rowOff>
    </xdr:to>
    <xdr:cxnSp macro="">
      <xdr:nvCxnSpPr>
        <xdr:cNvPr id="236" name="直線コネクタ 235"/>
        <xdr:cNvCxnSpPr/>
      </xdr:nvCxnSpPr>
      <xdr:spPr>
        <a:xfrm flipV="1">
          <a:off x="1130300" y="16652918"/>
          <a:ext cx="889000" cy="13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115807</xdr:rowOff>
    </xdr:from>
    <xdr:to>
      <xdr:col>10</xdr:col>
      <xdr:colOff>165100</xdr:colOff>
      <xdr:row>97</xdr:row>
      <xdr:rowOff>45957</xdr:rowOff>
    </xdr:to>
    <xdr:sp macro="" textlink="">
      <xdr:nvSpPr>
        <xdr:cNvPr id="237" name="フローチャート: 判断 236"/>
        <xdr:cNvSpPr/>
      </xdr:nvSpPr>
      <xdr:spPr>
        <a:xfrm>
          <a:off x="1968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62484</xdr:rowOff>
    </xdr:from>
    <xdr:ext cx="534377" cy="259045"/>
    <xdr:sp macro="" textlink="">
      <xdr:nvSpPr>
        <xdr:cNvPr id="238" name="テキスト ボックス 237"/>
        <xdr:cNvSpPr txBox="1"/>
      </xdr:nvSpPr>
      <xdr:spPr>
        <a:xfrm>
          <a:off x="1752111" y="1635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55273</xdr:rowOff>
    </xdr:from>
    <xdr:to>
      <xdr:col>6</xdr:col>
      <xdr:colOff>38100</xdr:colOff>
      <xdr:row>97</xdr:row>
      <xdr:rowOff>156873</xdr:rowOff>
    </xdr:to>
    <xdr:sp macro="" textlink="">
      <xdr:nvSpPr>
        <xdr:cNvPr id="239" name="フローチャート: 判断 238"/>
        <xdr:cNvSpPr/>
      </xdr:nvSpPr>
      <xdr:spPr>
        <a:xfrm>
          <a:off x="1079500" y="166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1950</xdr:rowOff>
    </xdr:from>
    <xdr:ext cx="534377" cy="259045"/>
    <xdr:sp macro="" textlink="">
      <xdr:nvSpPr>
        <xdr:cNvPr id="240" name="テキスト ボックス 239"/>
        <xdr:cNvSpPr txBox="1"/>
      </xdr:nvSpPr>
      <xdr:spPr>
        <a:xfrm>
          <a:off x="863111" y="1646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70817</xdr:rowOff>
    </xdr:from>
    <xdr:to>
      <xdr:col>24</xdr:col>
      <xdr:colOff>114300</xdr:colOff>
      <xdr:row>97</xdr:row>
      <xdr:rowOff>967</xdr:rowOff>
    </xdr:to>
    <xdr:sp macro="" textlink="">
      <xdr:nvSpPr>
        <xdr:cNvPr id="246" name="楕円 245"/>
        <xdr:cNvSpPr/>
      </xdr:nvSpPr>
      <xdr:spPr>
        <a:xfrm>
          <a:off x="4584700" y="1653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49244</xdr:rowOff>
    </xdr:from>
    <xdr:ext cx="534377" cy="259045"/>
    <xdr:sp macro="" textlink="">
      <xdr:nvSpPr>
        <xdr:cNvPr id="247" name="扶助費該当値テキスト"/>
        <xdr:cNvSpPr txBox="1"/>
      </xdr:nvSpPr>
      <xdr:spPr>
        <a:xfrm>
          <a:off x="4686300" y="1650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84968</xdr:rowOff>
    </xdr:from>
    <xdr:to>
      <xdr:col>20</xdr:col>
      <xdr:colOff>38100</xdr:colOff>
      <xdr:row>97</xdr:row>
      <xdr:rowOff>15118</xdr:rowOff>
    </xdr:to>
    <xdr:sp macro="" textlink="">
      <xdr:nvSpPr>
        <xdr:cNvPr id="248" name="楕円 247"/>
        <xdr:cNvSpPr/>
      </xdr:nvSpPr>
      <xdr:spPr>
        <a:xfrm>
          <a:off x="3746500" y="1654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6245</xdr:rowOff>
    </xdr:from>
    <xdr:ext cx="534377" cy="259045"/>
    <xdr:sp macro="" textlink="">
      <xdr:nvSpPr>
        <xdr:cNvPr id="249" name="テキスト ボックス 248"/>
        <xdr:cNvSpPr txBox="1"/>
      </xdr:nvSpPr>
      <xdr:spPr>
        <a:xfrm>
          <a:off x="3530111" y="1663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26606</xdr:rowOff>
    </xdr:from>
    <xdr:to>
      <xdr:col>15</xdr:col>
      <xdr:colOff>101600</xdr:colOff>
      <xdr:row>97</xdr:row>
      <xdr:rowOff>128206</xdr:rowOff>
    </xdr:to>
    <xdr:sp macro="" textlink="">
      <xdr:nvSpPr>
        <xdr:cNvPr id="250" name="楕円 249"/>
        <xdr:cNvSpPr/>
      </xdr:nvSpPr>
      <xdr:spPr>
        <a:xfrm>
          <a:off x="2857500" y="1665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119333</xdr:rowOff>
    </xdr:from>
    <xdr:ext cx="534377" cy="259045"/>
    <xdr:sp macro="" textlink="">
      <xdr:nvSpPr>
        <xdr:cNvPr id="251" name="テキスト ボックス 250"/>
        <xdr:cNvSpPr txBox="1"/>
      </xdr:nvSpPr>
      <xdr:spPr>
        <a:xfrm>
          <a:off x="2641111" y="1674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142918</xdr:rowOff>
    </xdr:from>
    <xdr:to>
      <xdr:col>10</xdr:col>
      <xdr:colOff>165100</xdr:colOff>
      <xdr:row>97</xdr:row>
      <xdr:rowOff>73068</xdr:rowOff>
    </xdr:to>
    <xdr:sp macro="" textlink="">
      <xdr:nvSpPr>
        <xdr:cNvPr id="252" name="楕円 251"/>
        <xdr:cNvSpPr/>
      </xdr:nvSpPr>
      <xdr:spPr>
        <a:xfrm>
          <a:off x="1968500" y="1660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64195</xdr:rowOff>
    </xdr:from>
    <xdr:ext cx="534377" cy="259045"/>
    <xdr:sp macro="" textlink="">
      <xdr:nvSpPr>
        <xdr:cNvPr id="253" name="テキスト ボックス 252"/>
        <xdr:cNvSpPr txBox="1"/>
      </xdr:nvSpPr>
      <xdr:spPr>
        <a:xfrm>
          <a:off x="1752111" y="1669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107234</xdr:rowOff>
    </xdr:from>
    <xdr:to>
      <xdr:col>6</xdr:col>
      <xdr:colOff>38100</xdr:colOff>
      <xdr:row>98</xdr:row>
      <xdr:rowOff>37384</xdr:rowOff>
    </xdr:to>
    <xdr:sp macro="" textlink="">
      <xdr:nvSpPr>
        <xdr:cNvPr id="254" name="楕円 253"/>
        <xdr:cNvSpPr/>
      </xdr:nvSpPr>
      <xdr:spPr>
        <a:xfrm>
          <a:off x="1079500" y="167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28511</xdr:rowOff>
    </xdr:from>
    <xdr:ext cx="534377" cy="259045"/>
    <xdr:sp macro="" textlink="">
      <xdr:nvSpPr>
        <xdr:cNvPr id="255" name="テキスト ボックス 254"/>
        <xdr:cNvSpPr txBox="1"/>
      </xdr:nvSpPr>
      <xdr:spPr>
        <a:xfrm>
          <a:off x="863111" y="1683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9" name="テキスト ボックス 26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1" name="テキスト ボックス 27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3" name="テキスト ボックス 27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39094</xdr:rowOff>
    </xdr:from>
    <xdr:to>
      <xdr:col>54</xdr:col>
      <xdr:colOff>189865</xdr:colOff>
      <xdr:row>38</xdr:row>
      <xdr:rowOff>66222</xdr:rowOff>
    </xdr:to>
    <xdr:cxnSp macro="">
      <xdr:nvCxnSpPr>
        <xdr:cNvPr id="281" name="直線コネクタ 280"/>
        <xdr:cNvCxnSpPr/>
      </xdr:nvCxnSpPr>
      <xdr:spPr>
        <a:xfrm flipV="1">
          <a:off x="10475595" y="5182594"/>
          <a:ext cx="1270" cy="139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70049</xdr:rowOff>
    </xdr:from>
    <xdr:ext cx="534377" cy="259045"/>
    <xdr:sp macro="" textlink="">
      <xdr:nvSpPr>
        <xdr:cNvPr id="282" name="補助費等最小値テキスト"/>
        <xdr:cNvSpPr txBox="1"/>
      </xdr:nvSpPr>
      <xdr:spPr>
        <a:xfrm>
          <a:off x="10528300" y="65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66222</xdr:rowOff>
    </xdr:from>
    <xdr:to>
      <xdr:col>55</xdr:col>
      <xdr:colOff>88900</xdr:colOff>
      <xdr:row>38</xdr:row>
      <xdr:rowOff>66222</xdr:rowOff>
    </xdr:to>
    <xdr:cxnSp macro="">
      <xdr:nvCxnSpPr>
        <xdr:cNvPr id="283" name="直線コネクタ 282"/>
        <xdr:cNvCxnSpPr/>
      </xdr:nvCxnSpPr>
      <xdr:spPr>
        <a:xfrm>
          <a:off x="10388600" y="658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157221</xdr:rowOff>
    </xdr:from>
    <xdr:ext cx="599010" cy="259045"/>
    <xdr:sp macro="" textlink="">
      <xdr:nvSpPr>
        <xdr:cNvPr id="284" name="補助費等最大値テキスト"/>
        <xdr:cNvSpPr txBox="1"/>
      </xdr:nvSpPr>
      <xdr:spPr>
        <a:xfrm>
          <a:off x="10528300" y="495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39094</xdr:rowOff>
    </xdr:from>
    <xdr:to>
      <xdr:col>55</xdr:col>
      <xdr:colOff>88900</xdr:colOff>
      <xdr:row>30</xdr:row>
      <xdr:rowOff>39094</xdr:rowOff>
    </xdr:to>
    <xdr:cxnSp macro="">
      <xdr:nvCxnSpPr>
        <xdr:cNvPr id="285" name="直線コネクタ 284"/>
        <xdr:cNvCxnSpPr/>
      </xdr:nvCxnSpPr>
      <xdr:spPr>
        <a:xfrm>
          <a:off x="10388600" y="5182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12555</xdr:rowOff>
    </xdr:from>
    <xdr:to>
      <xdr:col>55</xdr:col>
      <xdr:colOff>0</xdr:colOff>
      <xdr:row>37</xdr:row>
      <xdr:rowOff>88842</xdr:rowOff>
    </xdr:to>
    <xdr:cxnSp macro="">
      <xdr:nvCxnSpPr>
        <xdr:cNvPr id="286" name="直線コネクタ 285"/>
        <xdr:cNvCxnSpPr/>
      </xdr:nvCxnSpPr>
      <xdr:spPr>
        <a:xfrm flipV="1">
          <a:off x="9639300" y="6356205"/>
          <a:ext cx="838200" cy="7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170451</xdr:rowOff>
    </xdr:from>
    <xdr:ext cx="534377" cy="259045"/>
    <xdr:sp macro="" textlink="">
      <xdr:nvSpPr>
        <xdr:cNvPr id="287" name="補助費等平均値テキスト"/>
        <xdr:cNvSpPr txBox="1"/>
      </xdr:nvSpPr>
      <xdr:spPr>
        <a:xfrm>
          <a:off x="10528300" y="5999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147574</xdr:rowOff>
    </xdr:from>
    <xdr:to>
      <xdr:col>55</xdr:col>
      <xdr:colOff>50800</xdr:colOff>
      <xdr:row>36</xdr:row>
      <xdr:rowOff>77724</xdr:rowOff>
    </xdr:to>
    <xdr:sp macro="" textlink="">
      <xdr:nvSpPr>
        <xdr:cNvPr id="288" name="フローチャート: 判断 287"/>
        <xdr:cNvSpPr/>
      </xdr:nvSpPr>
      <xdr:spPr>
        <a:xfrm>
          <a:off x="104267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27000</xdr:rowOff>
    </xdr:from>
    <xdr:to>
      <xdr:col>50</xdr:col>
      <xdr:colOff>114300</xdr:colOff>
      <xdr:row>37</xdr:row>
      <xdr:rowOff>88842</xdr:rowOff>
    </xdr:to>
    <xdr:cxnSp macro="">
      <xdr:nvCxnSpPr>
        <xdr:cNvPr id="289" name="直線コネクタ 288"/>
        <xdr:cNvCxnSpPr/>
      </xdr:nvCxnSpPr>
      <xdr:spPr>
        <a:xfrm>
          <a:off x="8750300" y="6370650"/>
          <a:ext cx="889000" cy="6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6114</xdr:rowOff>
    </xdr:from>
    <xdr:to>
      <xdr:col>50</xdr:col>
      <xdr:colOff>165100</xdr:colOff>
      <xdr:row>36</xdr:row>
      <xdr:rowOff>107714</xdr:rowOff>
    </xdr:to>
    <xdr:sp macro="" textlink="">
      <xdr:nvSpPr>
        <xdr:cNvPr id="290" name="フローチャート: 判断 289"/>
        <xdr:cNvSpPr/>
      </xdr:nvSpPr>
      <xdr:spPr>
        <a:xfrm>
          <a:off x="9588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124241</xdr:rowOff>
    </xdr:from>
    <xdr:ext cx="534377" cy="259045"/>
    <xdr:sp macro="" textlink="">
      <xdr:nvSpPr>
        <xdr:cNvPr id="291" name="テキスト ボックス 290"/>
        <xdr:cNvSpPr txBox="1"/>
      </xdr:nvSpPr>
      <xdr:spPr>
        <a:xfrm>
          <a:off x="9372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27000</xdr:rowOff>
    </xdr:from>
    <xdr:to>
      <xdr:col>45</xdr:col>
      <xdr:colOff>177800</xdr:colOff>
      <xdr:row>37</xdr:row>
      <xdr:rowOff>93196</xdr:rowOff>
    </xdr:to>
    <xdr:cxnSp macro="">
      <xdr:nvCxnSpPr>
        <xdr:cNvPr id="292" name="直線コネクタ 291"/>
        <xdr:cNvCxnSpPr/>
      </xdr:nvCxnSpPr>
      <xdr:spPr>
        <a:xfrm flipV="1">
          <a:off x="7861300" y="6370650"/>
          <a:ext cx="889000" cy="6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164719</xdr:rowOff>
    </xdr:from>
    <xdr:to>
      <xdr:col>46</xdr:col>
      <xdr:colOff>38100</xdr:colOff>
      <xdr:row>36</xdr:row>
      <xdr:rowOff>94869</xdr:rowOff>
    </xdr:to>
    <xdr:sp macro="" textlink="">
      <xdr:nvSpPr>
        <xdr:cNvPr id="293" name="フローチャート: 判断 292"/>
        <xdr:cNvSpPr/>
      </xdr:nvSpPr>
      <xdr:spPr>
        <a:xfrm>
          <a:off x="8699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111396</xdr:rowOff>
    </xdr:from>
    <xdr:ext cx="534377" cy="259045"/>
    <xdr:sp macro="" textlink="">
      <xdr:nvSpPr>
        <xdr:cNvPr id="294" name="テキスト ボックス 293"/>
        <xdr:cNvSpPr txBox="1"/>
      </xdr:nvSpPr>
      <xdr:spPr>
        <a:xfrm>
          <a:off x="8483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93196</xdr:rowOff>
    </xdr:from>
    <xdr:to>
      <xdr:col>41</xdr:col>
      <xdr:colOff>50800</xdr:colOff>
      <xdr:row>37</xdr:row>
      <xdr:rowOff>127802</xdr:rowOff>
    </xdr:to>
    <xdr:cxnSp macro="">
      <xdr:nvCxnSpPr>
        <xdr:cNvPr id="295" name="直線コネクタ 294"/>
        <xdr:cNvCxnSpPr/>
      </xdr:nvCxnSpPr>
      <xdr:spPr>
        <a:xfrm flipV="1">
          <a:off x="6972300" y="6436846"/>
          <a:ext cx="889000" cy="3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12319</xdr:rowOff>
    </xdr:from>
    <xdr:to>
      <xdr:col>41</xdr:col>
      <xdr:colOff>101600</xdr:colOff>
      <xdr:row>36</xdr:row>
      <xdr:rowOff>113919</xdr:rowOff>
    </xdr:to>
    <xdr:sp macro="" textlink="">
      <xdr:nvSpPr>
        <xdr:cNvPr id="296" name="フローチャート: 判断 295"/>
        <xdr:cNvSpPr/>
      </xdr:nvSpPr>
      <xdr:spPr>
        <a:xfrm>
          <a:off x="7810500" y="618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130446</xdr:rowOff>
    </xdr:from>
    <xdr:ext cx="534377" cy="259045"/>
    <xdr:sp macro="" textlink="">
      <xdr:nvSpPr>
        <xdr:cNvPr id="297" name="テキスト ボックス 296"/>
        <xdr:cNvSpPr txBox="1"/>
      </xdr:nvSpPr>
      <xdr:spPr>
        <a:xfrm>
          <a:off x="7594111" y="595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29018</xdr:rowOff>
    </xdr:from>
    <xdr:to>
      <xdr:col>36</xdr:col>
      <xdr:colOff>165100</xdr:colOff>
      <xdr:row>36</xdr:row>
      <xdr:rowOff>130618</xdr:rowOff>
    </xdr:to>
    <xdr:sp macro="" textlink="">
      <xdr:nvSpPr>
        <xdr:cNvPr id="298" name="フローチャート: 判断 297"/>
        <xdr:cNvSpPr/>
      </xdr:nvSpPr>
      <xdr:spPr>
        <a:xfrm>
          <a:off x="6921500" y="620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147145</xdr:rowOff>
    </xdr:from>
    <xdr:ext cx="534377" cy="259045"/>
    <xdr:sp macro="" textlink="">
      <xdr:nvSpPr>
        <xdr:cNvPr id="299" name="テキスト ボックス 298"/>
        <xdr:cNvSpPr txBox="1"/>
      </xdr:nvSpPr>
      <xdr:spPr>
        <a:xfrm>
          <a:off x="6705111" y="597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133205</xdr:rowOff>
    </xdr:from>
    <xdr:to>
      <xdr:col>55</xdr:col>
      <xdr:colOff>50800</xdr:colOff>
      <xdr:row>37</xdr:row>
      <xdr:rowOff>63355</xdr:rowOff>
    </xdr:to>
    <xdr:sp macro="" textlink="">
      <xdr:nvSpPr>
        <xdr:cNvPr id="305" name="楕円 304"/>
        <xdr:cNvSpPr/>
      </xdr:nvSpPr>
      <xdr:spPr>
        <a:xfrm>
          <a:off x="10426700" y="63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111632</xdr:rowOff>
    </xdr:from>
    <xdr:ext cx="534377" cy="259045"/>
    <xdr:sp macro="" textlink="">
      <xdr:nvSpPr>
        <xdr:cNvPr id="306" name="補助費等該当値テキスト"/>
        <xdr:cNvSpPr txBox="1"/>
      </xdr:nvSpPr>
      <xdr:spPr>
        <a:xfrm>
          <a:off x="10528300" y="62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38042</xdr:rowOff>
    </xdr:from>
    <xdr:to>
      <xdr:col>50</xdr:col>
      <xdr:colOff>165100</xdr:colOff>
      <xdr:row>37</xdr:row>
      <xdr:rowOff>139642</xdr:rowOff>
    </xdr:to>
    <xdr:sp macro="" textlink="">
      <xdr:nvSpPr>
        <xdr:cNvPr id="307" name="楕円 306"/>
        <xdr:cNvSpPr/>
      </xdr:nvSpPr>
      <xdr:spPr>
        <a:xfrm>
          <a:off x="9588500" y="638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130769</xdr:rowOff>
    </xdr:from>
    <xdr:ext cx="534377" cy="259045"/>
    <xdr:sp macro="" textlink="">
      <xdr:nvSpPr>
        <xdr:cNvPr id="308" name="テキスト ボックス 307"/>
        <xdr:cNvSpPr txBox="1"/>
      </xdr:nvSpPr>
      <xdr:spPr>
        <a:xfrm>
          <a:off x="9372111" y="647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147650</xdr:rowOff>
    </xdr:from>
    <xdr:to>
      <xdr:col>46</xdr:col>
      <xdr:colOff>38100</xdr:colOff>
      <xdr:row>37</xdr:row>
      <xdr:rowOff>77800</xdr:rowOff>
    </xdr:to>
    <xdr:sp macro="" textlink="">
      <xdr:nvSpPr>
        <xdr:cNvPr id="309" name="楕円 308"/>
        <xdr:cNvSpPr/>
      </xdr:nvSpPr>
      <xdr:spPr>
        <a:xfrm>
          <a:off x="8699500" y="63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68927</xdr:rowOff>
    </xdr:from>
    <xdr:ext cx="534377" cy="259045"/>
    <xdr:sp macro="" textlink="">
      <xdr:nvSpPr>
        <xdr:cNvPr id="310" name="テキスト ボックス 309"/>
        <xdr:cNvSpPr txBox="1"/>
      </xdr:nvSpPr>
      <xdr:spPr>
        <a:xfrm>
          <a:off x="8483111" y="641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42396</xdr:rowOff>
    </xdr:from>
    <xdr:to>
      <xdr:col>41</xdr:col>
      <xdr:colOff>101600</xdr:colOff>
      <xdr:row>37</xdr:row>
      <xdr:rowOff>143996</xdr:rowOff>
    </xdr:to>
    <xdr:sp macro="" textlink="">
      <xdr:nvSpPr>
        <xdr:cNvPr id="311" name="楕円 310"/>
        <xdr:cNvSpPr/>
      </xdr:nvSpPr>
      <xdr:spPr>
        <a:xfrm>
          <a:off x="7810500" y="638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135123</xdr:rowOff>
    </xdr:from>
    <xdr:ext cx="534377" cy="259045"/>
    <xdr:sp macro="" textlink="">
      <xdr:nvSpPr>
        <xdr:cNvPr id="312" name="テキスト ボックス 311"/>
        <xdr:cNvSpPr txBox="1"/>
      </xdr:nvSpPr>
      <xdr:spPr>
        <a:xfrm>
          <a:off x="7594111" y="647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77002</xdr:rowOff>
    </xdr:from>
    <xdr:to>
      <xdr:col>36</xdr:col>
      <xdr:colOff>165100</xdr:colOff>
      <xdr:row>38</xdr:row>
      <xdr:rowOff>7152</xdr:rowOff>
    </xdr:to>
    <xdr:sp macro="" textlink="">
      <xdr:nvSpPr>
        <xdr:cNvPr id="313" name="楕円 312"/>
        <xdr:cNvSpPr/>
      </xdr:nvSpPr>
      <xdr:spPr>
        <a:xfrm>
          <a:off x="6921500" y="642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169729</xdr:rowOff>
    </xdr:from>
    <xdr:ext cx="534377" cy="259045"/>
    <xdr:sp macro="" textlink="">
      <xdr:nvSpPr>
        <xdr:cNvPr id="314" name="テキスト ボックス 313"/>
        <xdr:cNvSpPr txBox="1"/>
      </xdr:nvSpPr>
      <xdr:spPr>
        <a:xfrm>
          <a:off x="6705111" y="651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60245</xdr:rowOff>
    </xdr:from>
    <xdr:to>
      <xdr:col>54</xdr:col>
      <xdr:colOff>189865</xdr:colOff>
      <xdr:row>58</xdr:row>
      <xdr:rowOff>118038</xdr:rowOff>
    </xdr:to>
    <xdr:cxnSp macro="">
      <xdr:nvCxnSpPr>
        <xdr:cNvPr id="340" name="直線コネクタ 339"/>
        <xdr:cNvCxnSpPr/>
      </xdr:nvCxnSpPr>
      <xdr:spPr>
        <a:xfrm flipV="1">
          <a:off x="10475595" y="8804195"/>
          <a:ext cx="1270" cy="125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121865</xdr:rowOff>
    </xdr:from>
    <xdr:ext cx="534377" cy="259045"/>
    <xdr:sp macro="" textlink="">
      <xdr:nvSpPr>
        <xdr:cNvPr id="341" name="普通建設事業費最小値テキスト"/>
        <xdr:cNvSpPr txBox="1"/>
      </xdr:nvSpPr>
      <xdr:spPr>
        <a:xfrm>
          <a:off x="10528300" y="1006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118038</xdr:rowOff>
    </xdr:from>
    <xdr:to>
      <xdr:col>55</xdr:col>
      <xdr:colOff>88900</xdr:colOff>
      <xdr:row>58</xdr:row>
      <xdr:rowOff>118038</xdr:rowOff>
    </xdr:to>
    <xdr:cxnSp macro="">
      <xdr:nvCxnSpPr>
        <xdr:cNvPr id="342" name="直線コネクタ 341"/>
        <xdr:cNvCxnSpPr/>
      </xdr:nvCxnSpPr>
      <xdr:spPr>
        <a:xfrm>
          <a:off x="10388600" y="1006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6922</xdr:rowOff>
    </xdr:from>
    <xdr:ext cx="599010" cy="259045"/>
    <xdr:sp macro="" textlink="">
      <xdr:nvSpPr>
        <xdr:cNvPr id="343" name="普通建設事業費最大値テキスト"/>
        <xdr:cNvSpPr txBox="1"/>
      </xdr:nvSpPr>
      <xdr:spPr>
        <a:xfrm>
          <a:off x="10528300" y="857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60245</xdr:rowOff>
    </xdr:from>
    <xdr:to>
      <xdr:col>55</xdr:col>
      <xdr:colOff>88900</xdr:colOff>
      <xdr:row>51</xdr:row>
      <xdr:rowOff>60245</xdr:rowOff>
    </xdr:to>
    <xdr:cxnSp macro="">
      <xdr:nvCxnSpPr>
        <xdr:cNvPr id="344" name="直線コネクタ 343"/>
        <xdr:cNvCxnSpPr/>
      </xdr:nvCxnSpPr>
      <xdr:spPr>
        <a:xfrm>
          <a:off x="10388600" y="88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53289</xdr:rowOff>
    </xdr:from>
    <xdr:to>
      <xdr:col>55</xdr:col>
      <xdr:colOff>0</xdr:colOff>
      <xdr:row>56</xdr:row>
      <xdr:rowOff>79785</xdr:rowOff>
    </xdr:to>
    <xdr:cxnSp macro="">
      <xdr:nvCxnSpPr>
        <xdr:cNvPr id="345" name="直線コネクタ 344"/>
        <xdr:cNvCxnSpPr/>
      </xdr:nvCxnSpPr>
      <xdr:spPr>
        <a:xfrm>
          <a:off x="9639300" y="9654489"/>
          <a:ext cx="838200" cy="2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1233</xdr:rowOff>
    </xdr:from>
    <xdr:ext cx="534377" cy="259045"/>
    <xdr:sp macro="" textlink="">
      <xdr:nvSpPr>
        <xdr:cNvPr id="346" name="普通建設事業費平均値テキスト"/>
        <xdr:cNvSpPr txBox="1"/>
      </xdr:nvSpPr>
      <xdr:spPr>
        <a:xfrm>
          <a:off x="10528300" y="9430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149806</xdr:rowOff>
    </xdr:from>
    <xdr:to>
      <xdr:col>55</xdr:col>
      <xdr:colOff>50800</xdr:colOff>
      <xdr:row>56</xdr:row>
      <xdr:rowOff>79956</xdr:rowOff>
    </xdr:to>
    <xdr:sp macro="" textlink="">
      <xdr:nvSpPr>
        <xdr:cNvPr id="347" name="フローチャート: 判断 346"/>
        <xdr:cNvSpPr/>
      </xdr:nvSpPr>
      <xdr:spPr>
        <a:xfrm>
          <a:off x="104267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53289</xdr:rowOff>
    </xdr:from>
    <xdr:to>
      <xdr:col>50</xdr:col>
      <xdr:colOff>114300</xdr:colOff>
      <xdr:row>57</xdr:row>
      <xdr:rowOff>42262</xdr:rowOff>
    </xdr:to>
    <xdr:cxnSp macro="">
      <xdr:nvCxnSpPr>
        <xdr:cNvPr id="348" name="直線コネクタ 347"/>
        <xdr:cNvCxnSpPr/>
      </xdr:nvCxnSpPr>
      <xdr:spPr>
        <a:xfrm flipV="1">
          <a:off x="8750300" y="9654489"/>
          <a:ext cx="889000" cy="16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112064</xdr:rowOff>
    </xdr:from>
    <xdr:to>
      <xdr:col>50</xdr:col>
      <xdr:colOff>165100</xdr:colOff>
      <xdr:row>56</xdr:row>
      <xdr:rowOff>42214</xdr:rowOff>
    </xdr:to>
    <xdr:sp macro="" textlink="">
      <xdr:nvSpPr>
        <xdr:cNvPr id="349" name="フローチャート: 判断 348"/>
        <xdr:cNvSpPr/>
      </xdr:nvSpPr>
      <xdr:spPr>
        <a:xfrm>
          <a:off x="9588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58741</xdr:rowOff>
    </xdr:from>
    <xdr:ext cx="534377" cy="259045"/>
    <xdr:sp macro="" textlink="">
      <xdr:nvSpPr>
        <xdr:cNvPr id="350" name="テキスト ボックス 349"/>
        <xdr:cNvSpPr txBox="1"/>
      </xdr:nvSpPr>
      <xdr:spPr>
        <a:xfrm>
          <a:off x="9372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42262</xdr:rowOff>
    </xdr:from>
    <xdr:to>
      <xdr:col>45</xdr:col>
      <xdr:colOff>177800</xdr:colOff>
      <xdr:row>58</xdr:row>
      <xdr:rowOff>450</xdr:rowOff>
    </xdr:to>
    <xdr:cxnSp macro="">
      <xdr:nvCxnSpPr>
        <xdr:cNvPr id="351" name="直線コネクタ 350"/>
        <xdr:cNvCxnSpPr/>
      </xdr:nvCxnSpPr>
      <xdr:spPr>
        <a:xfrm flipV="1">
          <a:off x="7861300" y="9814912"/>
          <a:ext cx="889000" cy="12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114546</xdr:rowOff>
    </xdr:from>
    <xdr:to>
      <xdr:col>46</xdr:col>
      <xdr:colOff>38100</xdr:colOff>
      <xdr:row>56</xdr:row>
      <xdr:rowOff>44696</xdr:rowOff>
    </xdr:to>
    <xdr:sp macro="" textlink="">
      <xdr:nvSpPr>
        <xdr:cNvPr id="352" name="フローチャート: 判断 351"/>
        <xdr:cNvSpPr/>
      </xdr:nvSpPr>
      <xdr:spPr>
        <a:xfrm>
          <a:off x="8699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61223</xdr:rowOff>
    </xdr:from>
    <xdr:ext cx="534377" cy="259045"/>
    <xdr:sp macro="" textlink="">
      <xdr:nvSpPr>
        <xdr:cNvPr id="353" name="テキスト ボックス 352"/>
        <xdr:cNvSpPr txBox="1"/>
      </xdr:nvSpPr>
      <xdr:spPr>
        <a:xfrm>
          <a:off x="8483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72992</xdr:rowOff>
    </xdr:from>
    <xdr:to>
      <xdr:col>41</xdr:col>
      <xdr:colOff>50800</xdr:colOff>
      <xdr:row>58</xdr:row>
      <xdr:rowOff>450</xdr:rowOff>
    </xdr:to>
    <xdr:cxnSp macro="">
      <xdr:nvCxnSpPr>
        <xdr:cNvPr id="354" name="直線コネクタ 353"/>
        <xdr:cNvCxnSpPr/>
      </xdr:nvCxnSpPr>
      <xdr:spPr>
        <a:xfrm>
          <a:off x="6972300" y="9845642"/>
          <a:ext cx="889000" cy="9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84350</xdr:rowOff>
    </xdr:from>
    <xdr:to>
      <xdr:col>41</xdr:col>
      <xdr:colOff>101600</xdr:colOff>
      <xdr:row>56</xdr:row>
      <xdr:rowOff>14500</xdr:rowOff>
    </xdr:to>
    <xdr:sp macro="" textlink="">
      <xdr:nvSpPr>
        <xdr:cNvPr id="355" name="フローチャート: 判断 354"/>
        <xdr:cNvSpPr/>
      </xdr:nvSpPr>
      <xdr:spPr>
        <a:xfrm>
          <a:off x="7810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31027</xdr:rowOff>
    </xdr:from>
    <xdr:ext cx="534377" cy="259045"/>
    <xdr:sp macro="" textlink="">
      <xdr:nvSpPr>
        <xdr:cNvPr id="356" name="テキスト ボックス 355"/>
        <xdr:cNvSpPr txBox="1"/>
      </xdr:nvSpPr>
      <xdr:spPr>
        <a:xfrm>
          <a:off x="7594111" y="928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149022</xdr:rowOff>
    </xdr:from>
    <xdr:to>
      <xdr:col>36</xdr:col>
      <xdr:colOff>165100</xdr:colOff>
      <xdr:row>55</xdr:row>
      <xdr:rowOff>79172</xdr:rowOff>
    </xdr:to>
    <xdr:sp macro="" textlink="">
      <xdr:nvSpPr>
        <xdr:cNvPr id="357" name="フローチャート: 判断 356"/>
        <xdr:cNvSpPr/>
      </xdr:nvSpPr>
      <xdr:spPr>
        <a:xfrm>
          <a:off x="6921500" y="94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95699</xdr:rowOff>
    </xdr:from>
    <xdr:ext cx="534377" cy="259045"/>
    <xdr:sp macro="" textlink="">
      <xdr:nvSpPr>
        <xdr:cNvPr id="358" name="テキスト ボックス 357"/>
        <xdr:cNvSpPr txBox="1"/>
      </xdr:nvSpPr>
      <xdr:spPr>
        <a:xfrm>
          <a:off x="6705111" y="918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28985</xdr:rowOff>
    </xdr:from>
    <xdr:to>
      <xdr:col>55</xdr:col>
      <xdr:colOff>50800</xdr:colOff>
      <xdr:row>56</xdr:row>
      <xdr:rowOff>130585</xdr:rowOff>
    </xdr:to>
    <xdr:sp macro="" textlink="">
      <xdr:nvSpPr>
        <xdr:cNvPr id="364" name="楕円 363"/>
        <xdr:cNvSpPr/>
      </xdr:nvSpPr>
      <xdr:spPr>
        <a:xfrm>
          <a:off x="10426700" y="963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7412</xdr:rowOff>
    </xdr:from>
    <xdr:ext cx="534377" cy="259045"/>
    <xdr:sp macro="" textlink="">
      <xdr:nvSpPr>
        <xdr:cNvPr id="365" name="普通建設事業費該当値テキスト"/>
        <xdr:cNvSpPr txBox="1"/>
      </xdr:nvSpPr>
      <xdr:spPr>
        <a:xfrm>
          <a:off x="10528300" y="960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2489</xdr:rowOff>
    </xdr:from>
    <xdr:to>
      <xdr:col>50</xdr:col>
      <xdr:colOff>165100</xdr:colOff>
      <xdr:row>56</xdr:row>
      <xdr:rowOff>104089</xdr:rowOff>
    </xdr:to>
    <xdr:sp macro="" textlink="">
      <xdr:nvSpPr>
        <xdr:cNvPr id="366" name="楕円 365"/>
        <xdr:cNvSpPr/>
      </xdr:nvSpPr>
      <xdr:spPr>
        <a:xfrm>
          <a:off x="9588500" y="960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95216</xdr:rowOff>
    </xdr:from>
    <xdr:ext cx="534377" cy="259045"/>
    <xdr:sp macro="" textlink="">
      <xdr:nvSpPr>
        <xdr:cNvPr id="367" name="テキスト ボックス 366"/>
        <xdr:cNvSpPr txBox="1"/>
      </xdr:nvSpPr>
      <xdr:spPr>
        <a:xfrm>
          <a:off x="9372111" y="969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162912</xdr:rowOff>
    </xdr:from>
    <xdr:to>
      <xdr:col>46</xdr:col>
      <xdr:colOff>38100</xdr:colOff>
      <xdr:row>57</xdr:row>
      <xdr:rowOff>93062</xdr:rowOff>
    </xdr:to>
    <xdr:sp macro="" textlink="">
      <xdr:nvSpPr>
        <xdr:cNvPr id="368" name="楕円 367"/>
        <xdr:cNvSpPr/>
      </xdr:nvSpPr>
      <xdr:spPr>
        <a:xfrm>
          <a:off x="8699500" y="976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84189</xdr:rowOff>
    </xdr:from>
    <xdr:ext cx="534377" cy="259045"/>
    <xdr:sp macro="" textlink="">
      <xdr:nvSpPr>
        <xdr:cNvPr id="369" name="テキスト ボックス 368"/>
        <xdr:cNvSpPr txBox="1"/>
      </xdr:nvSpPr>
      <xdr:spPr>
        <a:xfrm>
          <a:off x="8483111" y="985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121100</xdr:rowOff>
    </xdr:from>
    <xdr:to>
      <xdr:col>41</xdr:col>
      <xdr:colOff>101600</xdr:colOff>
      <xdr:row>58</xdr:row>
      <xdr:rowOff>51250</xdr:rowOff>
    </xdr:to>
    <xdr:sp macro="" textlink="">
      <xdr:nvSpPr>
        <xdr:cNvPr id="370" name="楕円 369"/>
        <xdr:cNvSpPr/>
      </xdr:nvSpPr>
      <xdr:spPr>
        <a:xfrm>
          <a:off x="7810500" y="98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42377</xdr:rowOff>
    </xdr:from>
    <xdr:ext cx="534377" cy="259045"/>
    <xdr:sp macro="" textlink="">
      <xdr:nvSpPr>
        <xdr:cNvPr id="371" name="テキスト ボックス 370"/>
        <xdr:cNvSpPr txBox="1"/>
      </xdr:nvSpPr>
      <xdr:spPr>
        <a:xfrm>
          <a:off x="7594111" y="998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22192</xdr:rowOff>
    </xdr:from>
    <xdr:to>
      <xdr:col>36</xdr:col>
      <xdr:colOff>165100</xdr:colOff>
      <xdr:row>57</xdr:row>
      <xdr:rowOff>123792</xdr:rowOff>
    </xdr:to>
    <xdr:sp macro="" textlink="">
      <xdr:nvSpPr>
        <xdr:cNvPr id="372" name="楕円 371"/>
        <xdr:cNvSpPr/>
      </xdr:nvSpPr>
      <xdr:spPr>
        <a:xfrm>
          <a:off x="6921500" y="979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114919</xdr:rowOff>
    </xdr:from>
    <xdr:ext cx="534377" cy="259045"/>
    <xdr:sp macro="" textlink="">
      <xdr:nvSpPr>
        <xdr:cNvPr id="373" name="テキスト ボックス 372"/>
        <xdr:cNvSpPr txBox="1"/>
      </xdr:nvSpPr>
      <xdr:spPr>
        <a:xfrm>
          <a:off x="6705111" y="988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146863</xdr:rowOff>
    </xdr:from>
    <xdr:to>
      <xdr:col>54</xdr:col>
      <xdr:colOff>189865</xdr:colOff>
      <xdr:row>79</xdr:row>
      <xdr:rowOff>38525</xdr:rowOff>
    </xdr:to>
    <xdr:cxnSp macro="">
      <xdr:nvCxnSpPr>
        <xdr:cNvPr id="397" name="直線コネクタ 396"/>
        <xdr:cNvCxnSpPr/>
      </xdr:nvCxnSpPr>
      <xdr:spPr>
        <a:xfrm flipV="1">
          <a:off x="10475595" y="12148363"/>
          <a:ext cx="1270" cy="143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42352</xdr:rowOff>
    </xdr:from>
    <xdr:ext cx="378565" cy="259045"/>
    <xdr:sp macro="" textlink="">
      <xdr:nvSpPr>
        <xdr:cNvPr id="398" name="普通建設事業費 （ うち新規整備　）最小値テキスト"/>
        <xdr:cNvSpPr txBox="1"/>
      </xdr:nvSpPr>
      <xdr:spPr>
        <a:xfrm>
          <a:off x="10528300" y="13586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38525</xdr:rowOff>
    </xdr:from>
    <xdr:to>
      <xdr:col>55</xdr:col>
      <xdr:colOff>88900</xdr:colOff>
      <xdr:row>79</xdr:row>
      <xdr:rowOff>38525</xdr:rowOff>
    </xdr:to>
    <xdr:cxnSp macro="">
      <xdr:nvCxnSpPr>
        <xdr:cNvPr id="399" name="直線コネクタ 398"/>
        <xdr:cNvCxnSpPr/>
      </xdr:nvCxnSpPr>
      <xdr:spPr>
        <a:xfrm>
          <a:off x="10388600" y="13583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93540</xdr:rowOff>
    </xdr:from>
    <xdr:ext cx="534377" cy="259045"/>
    <xdr:sp macro="" textlink="">
      <xdr:nvSpPr>
        <xdr:cNvPr id="400" name="普通建設事業費 （ うち新規整備　）最大値テキスト"/>
        <xdr:cNvSpPr txBox="1"/>
      </xdr:nvSpPr>
      <xdr:spPr>
        <a:xfrm>
          <a:off x="10528300" y="1192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146863</xdr:rowOff>
    </xdr:from>
    <xdr:to>
      <xdr:col>55</xdr:col>
      <xdr:colOff>88900</xdr:colOff>
      <xdr:row>70</xdr:row>
      <xdr:rowOff>146863</xdr:rowOff>
    </xdr:to>
    <xdr:cxnSp macro="">
      <xdr:nvCxnSpPr>
        <xdr:cNvPr id="401" name="直線コネクタ 400"/>
        <xdr:cNvCxnSpPr/>
      </xdr:nvCxnSpPr>
      <xdr:spPr>
        <a:xfrm>
          <a:off x="10388600" y="12148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84207</xdr:rowOff>
    </xdr:from>
    <xdr:to>
      <xdr:col>55</xdr:col>
      <xdr:colOff>0</xdr:colOff>
      <xdr:row>78</xdr:row>
      <xdr:rowOff>76854</xdr:rowOff>
    </xdr:to>
    <xdr:cxnSp macro="">
      <xdr:nvCxnSpPr>
        <xdr:cNvPr id="402" name="直線コネクタ 401"/>
        <xdr:cNvCxnSpPr/>
      </xdr:nvCxnSpPr>
      <xdr:spPr>
        <a:xfrm>
          <a:off x="9639300" y="13285857"/>
          <a:ext cx="838200" cy="16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76134</xdr:rowOff>
    </xdr:from>
    <xdr:ext cx="534377" cy="259045"/>
    <xdr:sp macro="" textlink="">
      <xdr:nvSpPr>
        <xdr:cNvPr id="403" name="普通建設事業費 （ うち新規整備　）平均値テキスト"/>
        <xdr:cNvSpPr txBox="1"/>
      </xdr:nvSpPr>
      <xdr:spPr>
        <a:xfrm>
          <a:off x="10528300" y="13106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53257</xdr:rowOff>
    </xdr:from>
    <xdr:to>
      <xdr:col>55</xdr:col>
      <xdr:colOff>50800</xdr:colOff>
      <xdr:row>77</xdr:row>
      <xdr:rowOff>154857</xdr:rowOff>
    </xdr:to>
    <xdr:sp macro="" textlink="">
      <xdr:nvSpPr>
        <xdr:cNvPr id="404" name="フローチャート: 判断 403"/>
        <xdr:cNvSpPr/>
      </xdr:nvSpPr>
      <xdr:spPr>
        <a:xfrm>
          <a:off x="104267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84207</xdr:rowOff>
    </xdr:from>
    <xdr:to>
      <xdr:col>50</xdr:col>
      <xdr:colOff>114300</xdr:colOff>
      <xdr:row>77</xdr:row>
      <xdr:rowOff>147244</xdr:rowOff>
    </xdr:to>
    <xdr:cxnSp macro="">
      <xdr:nvCxnSpPr>
        <xdr:cNvPr id="405" name="直線コネクタ 404"/>
        <xdr:cNvCxnSpPr/>
      </xdr:nvCxnSpPr>
      <xdr:spPr>
        <a:xfrm flipV="1">
          <a:off x="8750300" y="13285857"/>
          <a:ext cx="889000" cy="6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141363</xdr:rowOff>
    </xdr:from>
    <xdr:to>
      <xdr:col>50</xdr:col>
      <xdr:colOff>165100</xdr:colOff>
      <xdr:row>77</xdr:row>
      <xdr:rowOff>71513</xdr:rowOff>
    </xdr:to>
    <xdr:sp macro="" textlink="">
      <xdr:nvSpPr>
        <xdr:cNvPr id="406" name="フローチャート: 判断 405"/>
        <xdr:cNvSpPr/>
      </xdr:nvSpPr>
      <xdr:spPr>
        <a:xfrm>
          <a:off x="9588500" y="1317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88040</xdr:rowOff>
    </xdr:from>
    <xdr:ext cx="534377" cy="259045"/>
    <xdr:sp macro="" textlink="">
      <xdr:nvSpPr>
        <xdr:cNvPr id="407" name="テキスト ボックス 406"/>
        <xdr:cNvSpPr txBox="1"/>
      </xdr:nvSpPr>
      <xdr:spPr>
        <a:xfrm>
          <a:off x="9372111" y="1294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147244</xdr:rowOff>
    </xdr:from>
    <xdr:to>
      <xdr:col>45</xdr:col>
      <xdr:colOff>177800</xdr:colOff>
      <xdr:row>79</xdr:row>
      <xdr:rowOff>6998</xdr:rowOff>
    </xdr:to>
    <xdr:cxnSp macro="">
      <xdr:nvCxnSpPr>
        <xdr:cNvPr id="408" name="直線コネクタ 407"/>
        <xdr:cNvCxnSpPr/>
      </xdr:nvCxnSpPr>
      <xdr:spPr>
        <a:xfrm flipV="1">
          <a:off x="7861300" y="13348894"/>
          <a:ext cx="889000" cy="20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8623</xdr:rowOff>
    </xdr:from>
    <xdr:to>
      <xdr:col>46</xdr:col>
      <xdr:colOff>38100</xdr:colOff>
      <xdr:row>76</xdr:row>
      <xdr:rowOff>110223</xdr:rowOff>
    </xdr:to>
    <xdr:sp macro="" textlink="">
      <xdr:nvSpPr>
        <xdr:cNvPr id="409" name="フローチャート: 判断 408"/>
        <xdr:cNvSpPr/>
      </xdr:nvSpPr>
      <xdr:spPr>
        <a:xfrm>
          <a:off x="8699500" y="130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126751</xdr:rowOff>
    </xdr:from>
    <xdr:ext cx="534377" cy="259045"/>
    <xdr:sp macro="" textlink="">
      <xdr:nvSpPr>
        <xdr:cNvPr id="410" name="テキスト ボックス 409"/>
        <xdr:cNvSpPr txBox="1"/>
      </xdr:nvSpPr>
      <xdr:spPr>
        <a:xfrm>
          <a:off x="8483111" y="1281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105397</xdr:rowOff>
    </xdr:from>
    <xdr:to>
      <xdr:col>41</xdr:col>
      <xdr:colOff>101600</xdr:colOff>
      <xdr:row>76</xdr:row>
      <xdr:rowOff>35548</xdr:rowOff>
    </xdr:to>
    <xdr:sp macro="" textlink="">
      <xdr:nvSpPr>
        <xdr:cNvPr id="411" name="フローチャート: 判断 410"/>
        <xdr:cNvSpPr/>
      </xdr:nvSpPr>
      <xdr:spPr>
        <a:xfrm>
          <a:off x="7810500" y="1296414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52074</xdr:rowOff>
    </xdr:from>
    <xdr:ext cx="534377" cy="259045"/>
    <xdr:sp macro="" textlink="">
      <xdr:nvSpPr>
        <xdr:cNvPr id="412" name="テキスト ボックス 411"/>
        <xdr:cNvSpPr txBox="1"/>
      </xdr:nvSpPr>
      <xdr:spPr>
        <a:xfrm>
          <a:off x="7594111" y="1273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26054</xdr:rowOff>
    </xdr:from>
    <xdr:to>
      <xdr:col>55</xdr:col>
      <xdr:colOff>50800</xdr:colOff>
      <xdr:row>78</xdr:row>
      <xdr:rowOff>127654</xdr:rowOff>
    </xdr:to>
    <xdr:sp macro="" textlink="">
      <xdr:nvSpPr>
        <xdr:cNvPr id="418" name="楕円 417"/>
        <xdr:cNvSpPr/>
      </xdr:nvSpPr>
      <xdr:spPr>
        <a:xfrm>
          <a:off x="10426700" y="1339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4481</xdr:rowOff>
    </xdr:from>
    <xdr:ext cx="469744" cy="259045"/>
    <xdr:sp macro="" textlink="">
      <xdr:nvSpPr>
        <xdr:cNvPr id="419" name="普通建設事業費 （ うち新規整備　）該当値テキスト"/>
        <xdr:cNvSpPr txBox="1"/>
      </xdr:nvSpPr>
      <xdr:spPr>
        <a:xfrm>
          <a:off x="10528300" y="1337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33407</xdr:rowOff>
    </xdr:from>
    <xdr:to>
      <xdr:col>50</xdr:col>
      <xdr:colOff>165100</xdr:colOff>
      <xdr:row>77</xdr:row>
      <xdr:rowOff>135007</xdr:rowOff>
    </xdr:to>
    <xdr:sp macro="" textlink="">
      <xdr:nvSpPr>
        <xdr:cNvPr id="420" name="楕円 419"/>
        <xdr:cNvSpPr/>
      </xdr:nvSpPr>
      <xdr:spPr>
        <a:xfrm>
          <a:off x="9588500" y="13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126134</xdr:rowOff>
    </xdr:from>
    <xdr:ext cx="534377" cy="259045"/>
    <xdr:sp macro="" textlink="">
      <xdr:nvSpPr>
        <xdr:cNvPr id="421" name="テキスト ボックス 420"/>
        <xdr:cNvSpPr txBox="1"/>
      </xdr:nvSpPr>
      <xdr:spPr>
        <a:xfrm>
          <a:off x="9372111" y="1332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96444</xdr:rowOff>
    </xdr:from>
    <xdr:to>
      <xdr:col>46</xdr:col>
      <xdr:colOff>38100</xdr:colOff>
      <xdr:row>78</xdr:row>
      <xdr:rowOff>26594</xdr:rowOff>
    </xdr:to>
    <xdr:sp macro="" textlink="">
      <xdr:nvSpPr>
        <xdr:cNvPr id="422" name="楕円 421"/>
        <xdr:cNvSpPr/>
      </xdr:nvSpPr>
      <xdr:spPr>
        <a:xfrm>
          <a:off x="8699500" y="1329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17721</xdr:rowOff>
    </xdr:from>
    <xdr:ext cx="534377" cy="259045"/>
    <xdr:sp macro="" textlink="">
      <xdr:nvSpPr>
        <xdr:cNvPr id="423" name="テキスト ボックス 422"/>
        <xdr:cNvSpPr txBox="1"/>
      </xdr:nvSpPr>
      <xdr:spPr>
        <a:xfrm>
          <a:off x="8483111" y="1339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127648</xdr:rowOff>
    </xdr:from>
    <xdr:to>
      <xdr:col>41</xdr:col>
      <xdr:colOff>101600</xdr:colOff>
      <xdr:row>79</xdr:row>
      <xdr:rowOff>57798</xdr:rowOff>
    </xdr:to>
    <xdr:sp macro="" textlink="">
      <xdr:nvSpPr>
        <xdr:cNvPr id="424" name="楕円 423"/>
        <xdr:cNvSpPr/>
      </xdr:nvSpPr>
      <xdr:spPr>
        <a:xfrm>
          <a:off x="7810500" y="1350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48925</xdr:rowOff>
    </xdr:from>
    <xdr:ext cx="469744" cy="259045"/>
    <xdr:sp macro="" textlink="">
      <xdr:nvSpPr>
        <xdr:cNvPr id="425" name="テキスト ボックス 424"/>
        <xdr:cNvSpPr txBox="1"/>
      </xdr:nvSpPr>
      <xdr:spPr>
        <a:xfrm>
          <a:off x="7626428" y="1359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115221</xdr:rowOff>
    </xdr:from>
    <xdr:to>
      <xdr:col>54</xdr:col>
      <xdr:colOff>189865</xdr:colOff>
      <xdr:row>98</xdr:row>
      <xdr:rowOff>66966</xdr:rowOff>
    </xdr:to>
    <xdr:cxnSp macro="">
      <xdr:nvCxnSpPr>
        <xdr:cNvPr id="449" name="直線コネクタ 448"/>
        <xdr:cNvCxnSpPr/>
      </xdr:nvCxnSpPr>
      <xdr:spPr>
        <a:xfrm flipV="1">
          <a:off x="10475595" y="15545721"/>
          <a:ext cx="1270" cy="1323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70793</xdr:rowOff>
    </xdr:from>
    <xdr:ext cx="469744" cy="259045"/>
    <xdr:sp macro="" textlink="">
      <xdr:nvSpPr>
        <xdr:cNvPr id="450" name="普通建設事業費 （ うち更新整備　）最小値テキスト"/>
        <xdr:cNvSpPr txBox="1"/>
      </xdr:nvSpPr>
      <xdr:spPr>
        <a:xfrm>
          <a:off x="10528300" y="168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66966</xdr:rowOff>
    </xdr:from>
    <xdr:to>
      <xdr:col>55</xdr:col>
      <xdr:colOff>88900</xdr:colOff>
      <xdr:row>98</xdr:row>
      <xdr:rowOff>66966</xdr:rowOff>
    </xdr:to>
    <xdr:cxnSp macro="">
      <xdr:nvCxnSpPr>
        <xdr:cNvPr id="451" name="直線コネクタ 450"/>
        <xdr:cNvCxnSpPr/>
      </xdr:nvCxnSpPr>
      <xdr:spPr>
        <a:xfrm>
          <a:off x="10388600" y="16869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61898</xdr:rowOff>
    </xdr:from>
    <xdr:ext cx="534377" cy="259045"/>
    <xdr:sp macro="" textlink="">
      <xdr:nvSpPr>
        <xdr:cNvPr id="452" name="普通建設事業費 （ うち更新整備　）最大値テキスト"/>
        <xdr:cNvSpPr txBox="1"/>
      </xdr:nvSpPr>
      <xdr:spPr>
        <a:xfrm>
          <a:off x="10528300" y="153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115221</xdr:rowOff>
    </xdr:from>
    <xdr:to>
      <xdr:col>55</xdr:col>
      <xdr:colOff>88900</xdr:colOff>
      <xdr:row>90</xdr:row>
      <xdr:rowOff>115221</xdr:rowOff>
    </xdr:to>
    <xdr:cxnSp macro="">
      <xdr:nvCxnSpPr>
        <xdr:cNvPr id="453" name="直線コネクタ 452"/>
        <xdr:cNvCxnSpPr/>
      </xdr:nvCxnSpPr>
      <xdr:spPr>
        <a:xfrm>
          <a:off x="10388600" y="1554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35934</xdr:rowOff>
    </xdr:from>
    <xdr:to>
      <xdr:col>55</xdr:col>
      <xdr:colOff>0</xdr:colOff>
      <xdr:row>97</xdr:row>
      <xdr:rowOff>18332</xdr:rowOff>
    </xdr:to>
    <xdr:cxnSp macro="">
      <xdr:nvCxnSpPr>
        <xdr:cNvPr id="454" name="直線コネクタ 453"/>
        <xdr:cNvCxnSpPr/>
      </xdr:nvCxnSpPr>
      <xdr:spPr>
        <a:xfrm flipV="1">
          <a:off x="9639300" y="16495134"/>
          <a:ext cx="838200" cy="15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135132</xdr:rowOff>
    </xdr:from>
    <xdr:ext cx="534377" cy="259045"/>
    <xdr:sp macro="" textlink="">
      <xdr:nvSpPr>
        <xdr:cNvPr id="455" name="普通建設事業費 （ うち更新整備　）平均値テキスト"/>
        <xdr:cNvSpPr txBox="1"/>
      </xdr:nvSpPr>
      <xdr:spPr>
        <a:xfrm>
          <a:off x="10528300" y="16251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112255</xdr:rowOff>
    </xdr:from>
    <xdr:to>
      <xdr:col>55</xdr:col>
      <xdr:colOff>50800</xdr:colOff>
      <xdr:row>96</xdr:row>
      <xdr:rowOff>42405</xdr:rowOff>
    </xdr:to>
    <xdr:sp macro="" textlink="">
      <xdr:nvSpPr>
        <xdr:cNvPr id="456" name="フローチャート: 判断 455"/>
        <xdr:cNvSpPr/>
      </xdr:nvSpPr>
      <xdr:spPr>
        <a:xfrm>
          <a:off x="104267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18332</xdr:rowOff>
    </xdr:from>
    <xdr:to>
      <xdr:col>50</xdr:col>
      <xdr:colOff>114300</xdr:colOff>
      <xdr:row>97</xdr:row>
      <xdr:rowOff>77197</xdr:rowOff>
    </xdr:to>
    <xdr:cxnSp macro="">
      <xdr:nvCxnSpPr>
        <xdr:cNvPr id="457" name="直線コネクタ 456"/>
        <xdr:cNvCxnSpPr/>
      </xdr:nvCxnSpPr>
      <xdr:spPr>
        <a:xfrm flipV="1">
          <a:off x="8750300" y="16648982"/>
          <a:ext cx="889000" cy="5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153918</xdr:rowOff>
    </xdr:from>
    <xdr:to>
      <xdr:col>50</xdr:col>
      <xdr:colOff>165100</xdr:colOff>
      <xdr:row>96</xdr:row>
      <xdr:rowOff>84068</xdr:rowOff>
    </xdr:to>
    <xdr:sp macro="" textlink="">
      <xdr:nvSpPr>
        <xdr:cNvPr id="458" name="フローチャート: 判断 457"/>
        <xdr:cNvSpPr/>
      </xdr:nvSpPr>
      <xdr:spPr>
        <a:xfrm>
          <a:off x="9588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100595</xdr:rowOff>
    </xdr:from>
    <xdr:ext cx="534377" cy="259045"/>
    <xdr:sp macro="" textlink="">
      <xdr:nvSpPr>
        <xdr:cNvPr id="459" name="テキスト ボックス 458"/>
        <xdr:cNvSpPr txBox="1"/>
      </xdr:nvSpPr>
      <xdr:spPr>
        <a:xfrm>
          <a:off x="9372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77197</xdr:rowOff>
    </xdr:from>
    <xdr:to>
      <xdr:col>45</xdr:col>
      <xdr:colOff>177800</xdr:colOff>
      <xdr:row>97</xdr:row>
      <xdr:rowOff>125337</xdr:rowOff>
    </xdr:to>
    <xdr:cxnSp macro="">
      <xdr:nvCxnSpPr>
        <xdr:cNvPr id="460" name="直線コネクタ 459"/>
        <xdr:cNvCxnSpPr/>
      </xdr:nvCxnSpPr>
      <xdr:spPr>
        <a:xfrm flipV="1">
          <a:off x="7861300" y="16707847"/>
          <a:ext cx="889000" cy="4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63812</xdr:rowOff>
    </xdr:from>
    <xdr:to>
      <xdr:col>46</xdr:col>
      <xdr:colOff>38100</xdr:colOff>
      <xdr:row>96</xdr:row>
      <xdr:rowOff>165412</xdr:rowOff>
    </xdr:to>
    <xdr:sp macro="" textlink="">
      <xdr:nvSpPr>
        <xdr:cNvPr id="461" name="フローチャート: 判断 460"/>
        <xdr:cNvSpPr/>
      </xdr:nvSpPr>
      <xdr:spPr>
        <a:xfrm>
          <a:off x="8699500" y="165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10489</xdr:rowOff>
    </xdr:from>
    <xdr:ext cx="534377" cy="259045"/>
    <xdr:sp macro="" textlink="">
      <xdr:nvSpPr>
        <xdr:cNvPr id="462" name="テキスト ボックス 461"/>
        <xdr:cNvSpPr txBox="1"/>
      </xdr:nvSpPr>
      <xdr:spPr>
        <a:xfrm>
          <a:off x="8483111" y="162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71698</xdr:rowOff>
    </xdr:from>
    <xdr:to>
      <xdr:col>41</xdr:col>
      <xdr:colOff>101600</xdr:colOff>
      <xdr:row>97</xdr:row>
      <xdr:rowOff>1848</xdr:rowOff>
    </xdr:to>
    <xdr:sp macro="" textlink="">
      <xdr:nvSpPr>
        <xdr:cNvPr id="463" name="フローチャート: 判断 462"/>
        <xdr:cNvSpPr/>
      </xdr:nvSpPr>
      <xdr:spPr>
        <a:xfrm>
          <a:off x="7810500" y="165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18375</xdr:rowOff>
    </xdr:from>
    <xdr:ext cx="534377" cy="259045"/>
    <xdr:sp macro="" textlink="">
      <xdr:nvSpPr>
        <xdr:cNvPr id="464" name="テキスト ボックス 463"/>
        <xdr:cNvSpPr txBox="1"/>
      </xdr:nvSpPr>
      <xdr:spPr>
        <a:xfrm>
          <a:off x="7594111" y="1630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156584</xdr:rowOff>
    </xdr:from>
    <xdr:to>
      <xdr:col>55</xdr:col>
      <xdr:colOff>50800</xdr:colOff>
      <xdr:row>96</xdr:row>
      <xdr:rowOff>86734</xdr:rowOff>
    </xdr:to>
    <xdr:sp macro="" textlink="">
      <xdr:nvSpPr>
        <xdr:cNvPr id="470" name="楕円 469"/>
        <xdr:cNvSpPr/>
      </xdr:nvSpPr>
      <xdr:spPr>
        <a:xfrm>
          <a:off x="10426700" y="1644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135011</xdr:rowOff>
    </xdr:from>
    <xdr:ext cx="534377" cy="259045"/>
    <xdr:sp macro="" textlink="">
      <xdr:nvSpPr>
        <xdr:cNvPr id="471" name="普通建設事業費 （ うち更新整備　）該当値テキスト"/>
        <xdr:cNvSpPr txBox="1"/>
      </xdr:nvSpPr>
      <xdr:spPr>
        <a:xfrm>
          <a:off x="10528300" y="1642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138982</xdr:rowOff>
    </xdr:from>
    <xdr:to>
      <xdr:col>50</xdr:col>
      <xdr:colOff>165100</xdr:colOff>
      <xdr:row>97</xdr:row>
      <xdr:rowOff>69132</xdr:rowOff>
    </xdr:to>
    <xdr:sp macro="" textlink="">
      <xdr:nvSpPr>
        <xdr:cNvPr id="472" name="楕円 471"/>
        <xdr:cNvSpPr/>
      </xdr:nvSpPr>
      <xdr:spPr>
        <a:xfrm>
          <a:off x="9588500" y="1659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60259</xdr:rowOff>
    </xdr:from>
    <xdr:ext cx="534377" cy="259045"/>
    <xdr:sp macro="" textlink="">
      <xdr:nvSpPr>
        <xdr:cNvPr id="473" name="テキスト ボックス 472"/>
        <xdr:cNvSpPr txBox="1"/>
      </xdr:nvSpPr>
      <xdr:spPr>
        <a:xfrm>
          <a:off x="9372111" y="1669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26397</xdr:rowOff>
    </xdr:from>
    <xdr:to>
      <xdr:col>46</xdr:col>
      <xdr:colOff>38100</xdr:colOff>
      <xdr:row>97</xdr:row>
      <xdr:rowOff>127997</xdr:rowOff>
    </xdr:to>
    <xdr:sp macro="" textlink="">
      <xdr:nvSpPr>
        <xdr:cNvPr id="474" name="楕円 473"/>
        <xdr:cNvSpPr/>
      </xdr:nvSpPr>
      <xdr:spPr>
        <a:xfrm>
          <a:off x="8699500" y="1665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119124</xdr:rowOff>
    </xdr:from>
    <xdr:ext cx="534377" cy="259045"/>
    <xdr:sp macro="" textlink="">
      <xdr:nvSpPr>
        <xdr:cNvPr id="475" name="テキスト ボックス 474"/>
        <xdr:cNvSpPr txBox="1"/>
      </xdr:nvSpPr>
      <xdr:spPr>
        <a:xfrm>
          <a:off x="8483111" y="1674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74537</xdr:rowOff>
    </xdr:from>
    <xdr:to>
      <xdr:col>41</xdr:col>
      <xdr:colOff>101600</xdr:colOff>
      <xdr:row>98</xdr:row>
      <xdr:rowOff>4687</xdr:rowOff>
    </xdr:to>
    <xdr:sp macro="" textlink="">
      <xdr:nvSpPr>
        <xdr:cNvPr id="476" name="楕円 475"/>
        <xdr:cNvSpPr/>
      </xdr:nvSpPr>
      <xdr:spPr>
        <a:xfrm>
          <a:off x="7810500" y="1670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167264</xdr:rowOff>
    </xdr:from>
    <xdr:ext cx="534377" cy="259045"/>
    <xdr:sp macro="" textlink="">
      <xdr:nvSpPr>
        <xdr:cNvPr id="477" name="テキスト ボックス 476"/>
        <xdr:cNvSpPr txBox="1"/>
      </xdr:nvSpPr>
      <xdr:spPr>
        <a:xfrm>
          <a:off x="7594111" y="1679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7" name="テキスト ボックス 49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63881</xdr:rowOff>
    </xdr:from>
    <xdr:to>
      <xdr:col>85</xdr:col>
      <xdr:colOff>126364</xdr:colOff>
      <xdr:row>39</xdr:row>
      <xdr:rowOff>44450</xdr:rowOff>
    </xdr:to>
    <xdr:cxnSp macro="">
      <xdr:nvCxnSpPr>
        <xdr:cNvPr id="501" name="直線コネクタ 500"/>
        <xdr:cNvCxnSpPr/>
      </xdr:nvCxnSpPr>
      <xdr:spPr>
        <a:xfrm flipV="1">
          <a:off x="16317595" y="5378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10558</xdr:rowOff>
    </xdr:from>
    <xdr:ext cx="534377" cy="259045"/>
    <xdr:sp macro="" textlink="">
      <xdr:nvSpPr>
        <xdr:cNvPr id="504" name="災害復旧事業費最大値テキスト"/>
        <xdr:cNvSpPr txBox="1"/>
      </xdr:nvSpPr>
      <xdr:spPr>
        <a:xfrm>
          <a:off x="16370300" y="51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63881</xdr:rowOff>
    </xdr:from>
    <xdr:to>
      <xdr:col>86</xdr:col>
      <xdr:colOff>25400</xdr:colOff>
      <xdr:row>31</xdr:row>
      <xdr:rowOff>63881</xdr:rowOff>
    </xdr:to>
    <xdr:cxnSp macro="">
      <xdr:nvCxnSpPr>
        <xdr:cNvPr id="505" name="直線コネクタ 504"/>
        <xdr:cNvCxnSpPr/>
      </xdr:nvCxnSpPr>
      <xdr:spPr>
        <a:xfrm>
          <a:off x="16230600" y="537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33134</xdr:rowOff>
    </xdr:from>
    <xdr:to>
      <xdr:col>85</xdr:col>
      <xdr:colOff>127000</xdr:colOff>
      <xdr:row>39</xdr:row>
      <xdr:rowOff>43612</xdr:rowOff>
    </xdr:to>
    <xdr:cxnSp macro="">
      <xdr:nvCxnSpPr>
        <xdr:cNvPr id="506" name="直線コネクタ 505"/>
        <xdr:cNvCxnSpPr/>
      </xdr:nvCxnSpPr>
      <xdr:spPr>
        <a:xfrm flipV="1">
          <a:off x="15481300" y="6719684"/>
          <a:ext cx="8382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121950</xdr:rowOff>
    </xdr:from>
    <xdr:ext cx="469744" cy="259045"/>
    <xdr:sp macro="" textlink="">
      <xdr:nvSpPr>
        <xdr:cNvPr id="507" name="災害復旧事業費平均値テキスト"/>
        <xdr:cNvSpPr txBox="1"/>
      </xdr:nvSpPr>
      <xdr:spPr>
        <a:xfrm>
          <a:off x="16370300" y="6465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99073</xdr:rowOff>
    </xdr:from>
    <xdr:to>
      <xdr:col>85</xdr:col>
      <xdr:colOff>177800</xdr:colOff>
      <xdr:row>39</xdr:row>
      <xdr:rowOff>29223</xdr:rowOff>
    </xdr:to>
    <xdr:sp macro="" textlink="">
      <xdr:nvSpPr>
        <xdr:cNvPr id="508" name="フローチャート: 判断 507"/>
        <xdr:cNvSpPr/>
      </xdr:nvSpPr>
      <xdr:spPr>
        <a:xfrm>
          <a:off x="16268700" y="661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43612</xdr:rowOff>
    </xdr:from>
    <xdr:to>
      <xdr:col>81</xdr:col>
      <xdr:colOff>50800</xdr:colOff>
      <xdr:row>39</xdr:row>
      <xdr:rowOff>43612</xdr:rowOff>
    </xdr:to>
    <xdr:cxnSp macro="">
      <xdr:nvCxnSpPr>
        <xdr:cNvPr id="509" name="直線コネクタ 508"/>
        <xdr:cNvCxnSpPr/>
      </xdr:nvCxnSpPr>
      <xdr:spPr>
        <a:xfrm>
          <a:off x="14592300" y="67301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114960</xdr:rowOff>
    </xdr:from>
    <xdr:to>
      <xdr:col>81</xdr:col>
      <xdr:colOff>101600</xdr:colOff>
      <xdr:row>39</xdr:row>
      <xdr:rowOff>45110</xdr:rowOff>
    </xdr:to>
    <xdr:sp macro="" textlink="">
      <xdr:nvSpPr>
        <xdr:cNvPr id="510" name="フローチャート: 判断 509"/>
        <xdr:cNvSpPr/>
      </xdr:nvSpPr>
      <xdr:spPr>
        <a:xfrm>
          <a:off x="15430500" y="66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61637</xdr:rowOff>
    </xdr:from>
    <xdr:ext cx="469744" cy="259045"/>
    <xdr:sp macro="" textlink="">
      <xdr:nvSpPr>
        <xdr:cNvPr id="511" name="テキスト ボックス 510"/>
        <xdr:cNvSpPr txBox="1"/>
      </xdr:nvSpPr>
      <xdr:spPr>
        <a:xfrm>
          <a:off x="15246428" y="64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43040</xdr:rowOff>
    </xdr:from>
    <xdr:to>
      <xdr:col>76</xdr:col>
      <xdr:colOff>114300</xdr:colOff>
      <xdr:row>39</xdr:row>
      <xdr:rowOff>43612</xdr:rowOff>
    </xdr:to>
    <xdr:cxnSp macro="">
      <xdr:nvCxnSpPr>
        <xdr:cNvPr id="512" name="直線コネクタ 511"/>
        <xdr:cNvCxnSpPr/>
      </xdr:nvCxnSpPr>
      <xdr:spPr>
        <a:xfrm>
          <a:off x="13703300" y="6729590"/>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142926</xdr:rowOff>
    </xdr:from>
    <xdr:to>
      <xdr:col>76</xdr:col>
      <xdr:colOff>165100</xdr:colOff>
      <xdr:row>39</xdr:row>
      <xdr:rowOff>73076</xdr:rowOff>
    </xdr:to>
    <xdr:sp macro="" textlink="">
      <xdr:nvSpPr>
        <xdr:cNvPr id="513" name="フローチャート: 判断 512"/>
        <xdr:cNvSpPr/>
      </xdr:nvSpPr>
      <xdr:spPr>
        <a:xfrm>
          <a:off x="14541500" y="66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89603</xdr:rowOff>
    </xdr:from>
    <xdr:ext cx="378565" cy="259045"/>
    <xdr:sp macro="" textlink="">
      <xdr:nvSpPr>
        <xdr:cNvPr id="514" name="テキスト ボックス 513"/>
        <xdr:cNvSpPr txBox="1"/>
      </xdr:nvSpPr>
      <xdr:spPr>
        <a:xfrm>
          <a:off x="14403017" y="643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42621</xdr:rowOff>
    </xdr:from>
    <xdr:to>
      <xdr:col>71</xdr:col>
      <xdr:colOff>177800</xdr:colOff>
      <xdr:row>39</xdr:row>
      <xdr:rowOff>43040</xdr:rowOff>
    </xdr:to>
    <xdr:cxnSp macro="">
      <xdr:nvCxnSpPr>
        <xdr:cNvPr id="515" name="直線コネクタ 514"/>
        <xdr:cNvCxnSpPr/>
      </xdr:nvCxnSpPr>
      <xdr:spPr>
        <a:xfrm>
          <a:off x="12814300" y="6729171"/>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139040</xdr:rowOff>
    </xdr:from>
    <xdr:to>
      <xdr:col>72</xdr:col>
      <xdr:colOff>38100</xdr:colOff>
      <xdr:row>39</xdr:row>
      <xdr:rowOff>69190</xdr:rowOff>
    </xdr:to>
    <xdr:sp macro="" textlink="">
      <xdr:nvSpPr>
        <xdr:cNvPr id="516" name="フローチャート: 判断 515"/>
        <xdr:cNvSpPr/>
      </xdr:nvSpPr>
      <xdr:spPr>
        <a:xfrm>
          <a:off x="13652500" y="66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85717</xdr:rowOff>
    </xdr:from>
    <xdr:ext cx="378565" cy="259045"/>
    <xdr:sp macro="" textlink="">
      <xdr:nvSpPr>
        <xdr:cNvPr id="517" name="テキスト ボックス 516"/>
        <xdr:cNvSpPr txBox="1"/>
      </xdr:nvSpPr>
      <xdr:spPr>
        <a:xfrm>
          <a:off x="13514017" y="6429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130467</xdr:rowOff>
    </xdr:from>
    <xdr:to>
      <xdr:col>67</xdr:col>
      <xdr:colOff>101600</xdr:colOff>
      <xdr:row>39</xdr:row>
      <xdr:rowOff>60617</xdr:rowOff>
    </xdr:to>
    <xdr:sp macro="" textlink="">
      <xdr:nvSpPr>
        <xdr:cNvPr id="518" name="フローチャート: 判断 517"/>
        <xdr:cNvSpPr/>
      </xdr:nvSpPr>
      <xdr:spPr>
        <a:xfrm>
          <a:off x="12763500" y="6645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77144</xdr:rowOff>
    </xdr:from>
    <xdr:ext cx="378565" cy="259045"/>
    <xdr:sp macro="" textlink="">
      <xdr:nvSpPr>
        <xdr:cNvPr id="519" name="テキスト ボックス 518"/>
        <xdr:cNvSpPr txBox="1"/>
      </xdr:nvSpPr>
      <xdr:spPr>
        <a:xfrm>
          <a:off x="12625017" y="6420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153784</xdr:rowOff>
    </xdr:from>
    <xdr:to>
      <xdr:col>85</xdr:col>
      <xdr:colOff>177800</xdr:colOff>
      <xdr:row>39</xdr:row>
      <xdr:rowOff>83934</xdr:rowOff>
    </xdr:to>
    <xdr:sp macro="" textlink="">
      <xdr:nvSpPr>
        <xdr:cNvPr id="525" name="楕円 524"/>
        <xdr:cNvSpPr/>
      </xdr:nvSpPr>
      <xdr:spPr>
        <a:xfrm>
          <a:off x="16268700" y="666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77499</xdr:rowOff>
    </xdr:from>
    <xdr:ext cx="378565" cy="259045"/>
    <xdr:sp macro="" textlink="">
      <xdr:nvSpPr>
        <xdr:cNvPr id="526" name="災害復旧事業費該当値テキスト"/>
        <xdr:cNvSpPr txBox="1"/>
      </xdr:nvSpPr>
      <xdr:spPr>
        <a:xfrm>
          <a:off x="16370300" y="659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164262</xdr:rowOff>
    </xdr:from>
    <xdr:to>
      <xdr:col>81</xdr:col>
      <xdr:colOff>101600</xdr:colOff>
      <xdr:row>39</xdr:row>
      <xdr:rowOff>94412</xdr:rowOff>
    </xdr:to>
    <xdr:sp macro="" textlink="">
      <xdr:nvSpPr>
        <xdr:cNvPr id="527" name="楕円 526"/>
        <xdr:cNvSpPr/>
      </xdr:nvSpPr>
      <xdr:spPr>
        <a:xfrm>
          <a:off x="15430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85539</xdr:rowOff>
    </xdr:from>
    <xdr:ext cx="313932" cy="259045"/>
    <xdr:sp macro="" textlink="">
      <xdr:nvSpPr>
        <xdr:cNvPr id="528" name="テキスト ボックス 527"/>
        <xdr:cNvSpPr txBox="1"/>
      </xdr:nvSpPr>
      <xdr:spPr>
        <a:xfrm>
          <a:off x="15324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164262</xdr:rowOff>
    </xdr:from>
    <xdr:to>
      <xdr:col>76</xdr:col>
      <xdr:colOff>165100</xdr:colOff>
      <xdr:row>39</xdr:row>
      <xdr:rowOff>94412</xdr:rowOff>
    </xdr:to>
    <xdr:sp macro="" textlink="">
      <xdr:nvSpPr>
        <xdr:cNvPr id="529" name="楕円 528"/>
        <xdr:cNvSpPr/>
      </xdr:nvSpPr>
      <xdr:spPr>
        <a:xfrm>
          <a:off x="14541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85539</xdr:rowOff>
    </xdr:from>
    <xdr:ext cx="313932" cy="259045"/>
    <xdr:sp macro="" textlink="">
      <xdr:nvSpPr>
        <xdr:cNvPr id="530" name="テキスト ボックス 529"/>
        <xdr:cNvSpPr txBox="1"/>
      </xdr:nvSpPr>
      <xdr:spPr>
        <a:xfrm>
          <a:off x="14435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163690</xdr:rowOff>
    </xdr:from>
    <xdr:to>
      <xdr:col>72</xdr:col>
      <xdr:colOff>38100</xdr:colOff>
      <xdr:row>39</xdr:row>
      <xdr:rowOff>93840</xdr:rowOff>
    </xdr:to>
    <xdr:sp macro="" textlink="">
      <xdr:nvSpPr>
        <xdr:cNvPr id="531" name="楕円 530"/>
        <xdr:cNvSpPr/>
      </xdr:nvSpPr>
      <xdr:spPr>
        <a:xfrm>
          <a:off x="13652500" y="66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84967</xdr:rowOff>
    </xdr:from>
    <xdr:ext cx="313932" cy="259045"/>
    <xdr:sp macro="" textlink="">
      <xdr:nvSpPr>
        <xdr:cNvPr id="532" name="テキスト ボックス 531"/>
        <xdr:cNvSpPr txBox="1"/>
      </xdr:nvSpPr>
      <xdr:spPr>
        <a:xfrm>
          <a:off x="13546333" y="67715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163271</xdr:rowOff>
    </xdr:from>
    <xdr:to>
      <xdr:col>67</xdr:col>
      <xdr:colOff>101600</xdr:colOff>
      <xdr:row>39</xdr:row>
      <xdr:rowOff>93421</xdr:rowOff>
    </xdr:to>
    <xdr:sp macro="" textlink="">
      <xdr:nvSpPr>
        <xdr:cNvPr id="533" name="楕円 532"/>
        <xdr:cNvSpPr/>
      </xdr:nvSpPr>
      <xdr:spPr>
        <a:xfrm>
          <a:off x="12763500" y="66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84548</xdr:rowOff>
    </xdr:from>
    <xdr:ext cx="313932" cy="259045"/>
    <xdr:sp macro="" textlink="">
      <xdr:nvSpPr>
        <xdr:cNvPr id="534" name="テキスト ボックス 533"/>
        <xdr:cNvSpPr txBox="1"/>
      </xdr:nvSpPr>
      <xdr:spPr>
        <a:xfrm>
          <a:off x="12657333" y="6771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7" name="テキスト ボックス 59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9" name="テキスト ボックス 59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1" name="テキスト ボックス 60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3" name="テキスト ボックス 60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36732</xdr:rowOff>
    </xdr:from>
    <xdr:to>
      <xdr:col>85</xdr:col>
      <xdr:colOff>126364</xdr:colOff>
      <xdr:row>78</xdr:row>
      <xdr:rowOff>109460</xdr:rowOff>
    </xdr:to>
    <xdr:cxnSp macro="">
      <xdr:nvCxnSpPr>
        <xdr:cNvPr id="609" name="直線コネクタ 608"/>
        <xdr:cNvCxnSpPr/>
      </xdr:nvCxnSpPr>
      <xdr:spPr>
        <a:xfrm flipV="1">
          <a:off x="16317595" y="12209682"/>
          <a:ext cx="1269" cy="12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113287</xdr:rowOff>
    </xdr:from>
    <xdr:ext cx="469744" cy="259045"/>
    <xdr:sp macro="" textlink="">
      <xdr:nvSpPr>
        <xdr:cNvPr id="610" name="公債費最小値テキスト"/>
        <xdr:cNvSpPr txBox="1"/>
      </xdr:nvSpPr>
      <xdr:spPr>
        <a:xfrm>
          <a:off x="16370300" y="1348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109460</xdr:rowOff>
    </xdr:from>
    <xdr:to>
      <xdr:col>86</xdr:col>
      <xdr:colOff>25400</xdr:colOff>
      <xdr:row>78</xdr:row>
      <xdr:rowOff>109460</xdr:rowOff>
    </xdr:to>
    <xdr:cxnSp macro="">
      <xdr:nvCxnSpPr>
        <xdr:cNvPr id="611" name="直線コネクタ 610"/>
        <xdr:cNvCxnSpPr/>
      </xdr:nvCxnSpPr>
      <xdr:spPr>
        <a:xfrm>
          <a:off x="16230600" y="1348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154859</xdr:rowOff>
    </xdr:from>
    <xdr:ext cx="534377" cy="259045"/>
    <xdr:sp macro="" textlink="">
      <xdr:nvSpPr>
        <xdr:cNvPr id="612" name="公債費最大値テキスト"/>
        <xdr:cNvSpPr txBox="1"/>
      </xdr:nvSpPr>
      <xdr:spPr>
        <a:xfrm>
          <a:off x="16370300" y="11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36732</xdr:rowOff>
    </xdr:from>
    <xdr:to>
      <xdr:col>86</xdr:col>
      <xdr:colOff>25400</xdr:colOff>
      <xdr:row>71</xdr:row>
      <xdr:rowOff>36732</xdr:rowOff>
    </xdr:to>
    <xdr:cxnSp macro="">
      <xdr:nvCxnSpPr>
        <xdr:cNvPr id="613" name="直線コネクタ 612"/>
        <xdr:cNvCxnSpPr/>
      </xdr:nvCxnSpPr>
      <xdr:spPr>
        <a:xfrm>
          <a:off x="16230600" y="1220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50530</xdr:rowOff>
    </xdr:from>
    <xdr:to>
      <xdr:col>85</xdr:col>
      <xdr:colOff>127000</xdr:colOff>
      <xdr:row>77</xdr:row>
      <xdr:rowOff>54759</xdr:rowOff>
    </xdr:to>
    <xdr:cxnSp macro="">
      <xdr:nvCxnSpPr>
        <xdr:cNvPr id="614" name="直線コネクタ 613"/>
        <xdr:cNvCxnSpPr/>
      </xdr:nvCxnSpPr>
      <xdr:spPr>
        <a:xfrm>
          <a:off x="15481300" y="13252180"/>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3878</xdr:rowOff>
    </xdr:from>
    <xdr:ext cx="534377" cy="259045"/>
    <xdr:sp macro="" textlink="">
      <xdr:nvSpPr>
        <xdr:cNvPr id="615" name="公債費平均値テキスト"/>
        <xdr:cNvSpPr txBox="1"/>
      </xdr:nvSpPr>
      <xdr:spPr>
        <a:xfrm>
          <a:off x="16370300" y="12862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152451</xdr:rowOff>
    </xdr:from>
    <xdr:to>
      <xdr:col>85</xdr:col>
      <xdr:colOff>177800</xdr:colOff>
      <xdr:row>76</xdr:row>
      <xdr:rowOff>82601</xdr:rowOff>
    </xdr:to>
    <xdr:sp macro="" textlink="">
      <xdr:nvSpPr>
        <xdr:cNvPr id="616" name="フローチャート: 判断 615"/>
        <xdr:cNvSpPr/>
      </xdr:nvSpPr>
      <xdr:spPr>
        <a:xfrm>
          <a:off x="162687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140843</xdr:rowOff>
    </xdr:from>
    <xdr:to>
      <xdr:col>81</xdr:col>
      <xdr:colOff>50800</xdr:colOff>
      <xdr:row>77</xdr:row>
      <xdr:rowOff>50530</xdr:rowOff>
    </xdr:to>
    <xdr:cxnSp macro="">
      <xdr:nvCxnSpPr>
        <xdr:cNvPr id="617" name="直線コネクタ 616"/>
        <xdr:cNvCxnSpPr/>
      </xdr:nvCxnSpPr>
      <xdr:spPr>
        <a:xfrm>
          <a:off x="14592300" y="13171043"/>
          <a:ext cx="889000" cy="8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156125</xdr:rowOff>
    </xdr:from>
    <xdr:to>
      <xdr:col>81</xdr:col>
      <xdr:colOff>101600</xdr:colOff>
      <xdr:row>76</xdr:row>
      <xdr:rowOff>86275</xdr:rowOff>
    </xdr:to>
    <xdr:sp macro="" textlink="">
      <xdr:nvSpPr>
        <xdr:cNvPr id="618" name="フローチャート: 判断 617"/>
        <xdr:cNvSpPr/>
      </xdr:nvSpPr>
      <xdr:spPr>
        <a:xfrm>
          <a:off x="15430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102802</xdr:rowOff>
    </xdr:from>
    <xdr:ext cx="534377" cy="259045"/>
    <xdr:sp macro="" textlink="">
      <xdr:nvSpPr>
        <xdr:cNvPr id="619" name="テキスト ボックス 618"/>
        <xdr:cNvSpPr txBox="1"/>
      </xdr:nvSpPr>
      <xdr:spPr>
        <a:xfrm>
          <a:off x="15214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67300</xdr:rowOff>
    </xdr:from>
    <xdr:to>
      <xdr:col>76</xdr:col>
      <xdr:colOff>114300</xdr:colOff>
      <xdr:row>76</xdr:row>
      <xdr:rowOff>140843</xdr:rowOff>
    </xdr:to>
    <xdr:cxnSp macro="">
      <xdr:nvCxnSpPr>
        <xdr:cNvPr id="620" name="直線コネクタ 619"/>
        <xdr:cNvCxnSpPr/>
      </xdr:nvCxnSpPr>
      <xdr:spPr>
        <a:xfrm>
          <a:off x="13703300" y="13097500"/>
          <a:ext cx="889000" cy="7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148369</xdr:rowOff>
    </xdr:from>
    <xdr:to>
      <xdr:col>76</xdr:col>
      <xdr:colOff>165100</xdr:colOff>
      <xdr:row>76</xdr:row>
      <xdr:rowOff>78519</xdr:rowOff>
    </xdr:to>
    <xdr:sp macro="" textlink="">
      <xdr:nvSpPr>
        <xdr:cNvPr id="621" name="フローチャート: 判断 620"/>
        <xdr:cNvSpPr/>
      </xdr:nvSpPr>
      <xdr:spPr>
        <a:xfrm>
          <a:off x="14541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95045</xdr:rowOff>
    </xdr:from>
    <xdr:ext cx="534377" cy="259045"/>
    <xdr:sp macro="" textlink="">
      <xdr:nvSpPr>
        <xdr:cNvPr id="622" name="テキスト ボックス 621"/>
        <xdr:cNvSpPr txBox="1"/>
      </xdr:nvSpPr>
      <xdr:spPr>
        <a:xfrm>
          <a:off x="14325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67300</xdr:rowOff>
    </xdr:from>
    <xdr:to>
      <xdr:col>71</xdr:col>
      <xdr:colOff>177800</xdr:colOff>
      <xdr:row>76</xdr:row>
      <xdr:rowOff>95580</xdr:rowOff>
    </xdr:to>
    <xdr:cxnSp macro="">
      <xdr:nvCxnSpPr>
        <xdr:cNvPr id="623" name="直線コネクタ 622"/>
        <xdr:cNvCxnSpPr/>
      </xdr:nvCxnSpPr>
      <xdr:spPr>
        <a:xfrm flipV="1">
          <a:off x="12814300" y="13097500"/>
          <a:ext cx="889000" cy="2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156648</xdr:rowOff>
    </xdr:from>
    <xdr:to>
      <xdr:col>72</xdr:col>
      <xdr:colOff>38100</xdr:colOff>
      <xdr:row>76</xdr:row>
      <xdr:rowOff>86798</xdr:rowOff>
    </xdr:to>
    <xdr:sp macro="" textlink="">
      <xdr:nvSpPr>
        <xdr:cNvPr id="624" name="フローチャート: 判断 623"/>
        <xdr:cNvSpPr/>
      </xdr:nvSpPr>
      <xdr:spPr>
        <a:xfrm>
          <a:off x="13652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103324</xdr:rowOff>
    </xdr:from>
    <xdr:ext cx="534377" cy="259045"/>
    <xdr:sp macro="" textlink="">
      <xdr:nvSpPr>
        <xdr:cNvPr id="625" name="テキスト ボックス 624"/>
        <xdr:cNvSpPr txBox="1"/>
      </xdr:nvSpPr>
      <xdr:spPr>
        <a:xfrm>
          <a:off x="13436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126602</xdr:rowOff>
    </xdr:from>
    <xdr:to>
      <xdr:col>67</xdr:col>
      <xdr:colOff>101600</xdr:colOff>
      <xdr:row>76</xdr:row>
      <xdr:rowOff>56753</xdr:rowOff>
    </xdr:to>
    <xdr:sp macro="" textlink="">
      <xdr:nvSpPr>
        <xdr:cNvPr id="626" name="フローチャート: 判断 625"/>
        <xdr:cNvSpPr/>
      </xdr:nvSpPr>
      <xdr:spPr>
        <a:xfrm>
          <a:off x="12763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73279</xdr:rowOff>
    </xdr:from>
    <xdr:ext cx="534377" cy="259045"/>
    <xdr:sp macro="" textlink="">
      <xdr:nvSpPr>
        <xdr:cNvPr id="627" name="テキスト ボックス 626"/>
        <xdr:cNvSpPr txBox="1"/>
      </xdr:nvSpPr>
      <xdr:spPr>
        <a:xfrm>
          <a:off x="12547111" y="127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3959</xdr:rowOff>
    </xdr:from>
    <xdr:to>
      <xdr:col>85</xdr:col>
      <xdr:colOff>177800</xdr:colOff>
      <xdr:row>77</xdr:row>
      <xdr:rowOff>105559</xdr:rowOff>
    </xdr:to>
    <xdr:sp macro="" textlink="">
      <xdr:nvSpPr>
        <xdr:cNvPr id="633" name="楕円 632"/>
        <xdr:cNvSpPr/>
      </xdr:nvSpPr>
      <xdr:spPr>
        <a:xfrm>
          <a:off x="16268700" y="1320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153836</xdr:rowOff>
    </xdr:from>
    <xdr:ext cx="534377" cy="259045"/>
    <xdr:sp macro="" textlink="">
      <xdr:nvSpPr>
        <xdr:cNvPr id="634" name="公債費該当値テキスト"/>
        <xdr:cNvSpPr txBox="1"/>
      </xdr:nvSpPr>
      <xdr:spPr>
        <a:xfrm>
          <a:off x="16370300" y="1318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171180</xdr:rowOff>
    </xdr:from>
    <xdr:to>
      <xdr:col>81</xdr:col>
      <xdr:colOff>101600</xdr:colOff>
      <xdr:row>77</xdr:row>
      <xdr:rowOff>101330</xdr:rowOff>
    </xdr:to>
    <xdr:sp macro="" textlink="">
      <xdr:nvSpPr>
        <xdr:cNvPr id="635" name="楕円 634"/>
        <xdr:cNvSpPr/>
      </xdr:nvSpPr>
      <xdr:spPr>
        <a:xfrm>
          <a:off x="15430500" y="1320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92457</xdr:rowOff>
    </xdr:from>
    <xdr:ext cx="534377" cy="259045"/>
    <xdr:sp macro="" textlink="">
      <xdr:nvSpPr>
        <xdr:cNvPr id="636" name="テキスト ボックス 635"/>
        <xdr:cNvSpPr txBox="1"/>
      </xdr:nvSpPr>
      <xdr:spPr>
        <a:xfrm>
          <a:off x="15214111" y="1329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90043</xdr:rowOff>
    </xdr:from>
    <xdr:to>
      <xdr:col>76</xdr:col>
      <xdr:colOff>165100</xdr:colOff>
      <xdr:row>77</xdr:row>
      <xdr:rowOff>20193</xdr:rowOff>
    </xdr:to>
    <xdr:sp macro="" textlink="">
      <xdr:nvSpPr>
        <xdr:cNvPr id="637" name="楕円 636"/>
        <xdr:cNvSpPr/>
      </xdr:nvSpPr>
      <xdr:spPr>
        <a:xfrm>
          <a:off x="14541500" y="1312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11320</xdr:rowOff>
    </xdr:from>
    <xdr:ext cx="534377" cy="259045"/>
    <xdr:sp macro="" textlink="">
      <xdr:nvSpPr>
        <xdr:cNvPr id="638" name="テキスト ボックス 637"/>
        <xdr:cNvSpPr txBox="1"/>
      </xdr:nvSpPr>
      <xdr:spPr>
        <a:xfrm>
          <a:off x="14325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16500</xdr:rowOff>
    </xdr:from>
    <xdr:to>
      <xdr:col>72</xdr:col>
      <xdr:colOff>38100</xdr:colOff>
      <xdr:row>76</xdr:row>
      <xdr:rowOff>118100</xdr:rowOff>
    </xdr:to>
    <xdr:sp macro="" textlink="">
      <xdr:nvSpPr>
        <xdr:cNvPr id="639" name="楕円 638"/>
        <xdr:cNvSpPr/>
      </xdr:nvSpPr>
      <xdr:spPr>
        <a:xfrm>
          <a:off x="13652500" y="13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109227</xdr:rowOff>
    </xdr:from>
    <xdr:ext cx="534377" cy="259045"/>
    <xdr:sp macro="" textlink="">
      <xdr:nvSpPr>
        <xdr:cNvPr id="640" name="テキスト ボックス 639"/>
        <xdr:cNvSpPr txBox="1"/>
      </xdr:nvSpPr>
      <xdr:spPr>
        <a:xfrm>
          <a:off x="13436111" y="1313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44780</xdr:rowOff>
    </xdr:from>
    <xdr:to>
      <xdr:col>67</xdr:col>
      <xdr:colOff>101600</xdr:colOff>
      <xdr:row>76</xdr:row>
      <xdr:rowOff>146380</xdr:rowOff>
    </xdr:to>
    <xdr:sp macro="" textlink="">
      <xdr:nvSpPr>
        <xdr:cNvPr id="641" name="楕円 640"/>
        <xdr:cNvSpPr/>
      </xdr:nvSpPr>
      <xdr:spPr>
        <a:xfrm>
          <a:off x="12763500" y="130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137507</xdr:rowOff>
    </xdr:from>
    <xdr:ext cx="534377" cy="259045"/>
    <xdr:sp macro="" textlink="">
      <xdr:nvSpPr>
        <xdr:cNvPr id="642" name="テキスト ボックス 641"/>
        <xdr:cNvSpPr txBox="1"/>
      </xdr:nvSpPr>
      <xdr:spPr>
        <a:xfrm>
          <a:off x="12547111" y="1316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3" name="直線コネクタ 65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4" name="テキスト ボックス 65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5" name="直線コネクタ 65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6" name="テキスト ボックス 65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7" name="直線コネクタ 65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8" name="テキスト ボックス 65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9" name="直線コネクタ 65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0" name="テキスト ボックス 65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1" name="直線コネクタ 66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2" name="テキスト ボックス 66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3" name="直線コネクタ 66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4" name="テキスト ボックス 66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39590</xdr:rowOff>
    </xdr:from>
    <xdr:to>
      <xdr:col>85</xdr:col>
      <xdr:colOff>126364</xdr:colOff>
      <xdr:row>99</xdr:row>
      <xdr:rowOff>93376</xdr:rowOff>
    </xdr:to>
    <xdr:cxnSp macro="">
      <xdr:nvCxnSpPr>
        <xdr:cNvPr id="668" name="直線コネクタ 667"/>
        <xdr:cNvCxnSpPr/>
      </xdr:nvCxnSpPr>
      <xdr:spPr>
        <a:xfrm flipV="1">
          <a:off x="16317595" y="15470090"/>
          <a:ext cx="1269" cy="1596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97203</xdr:rowOff>
    </xdr:from>
    <xdr:ext cx="378565" cy="259045"/>
    <xdr:sp macro="" textlink="">
      <xdr:nvSpPr>
        <xdr:cNvPr id="669" name="積立金最小値テキスト"/>
        <xdr:cNvSpPr txBox="1"/>
      </xdr:nvSpPr>
      <xdr:spPr>
        <a:xfrm>
          <a:off x="16370300" y="1707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93376</xdr:rowOff>
    </xdr:from>
    <xdr:to>
      <xdr:col>86</xdr:col>
      <xdr:colOff>25400</xdr:colOff>
      <xdr:row>99</xdr:row>
      <xdr:rowOff>93376</xdr:rowOff>
    </xdr:to>
    <xdr:cxnSp macro="">
      <xdr:nvCxnSpPr>
        <xdr:cNvPr id="670" name="直線コネクタ 669"/>
        <xdr:cNvCxnSpPr/>
      </xdr:nvCxnSpPr>
      <xdr:spPr>
        <a:xfrm>
          <a:off x="16230600" y="1706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157717</xdr:rowOff>
    </xdr:from>
    <xdr:ext cx="534377" cy="259045"/>
    <xdr:sp macro="" textlink="">
      <xdr:nvSpPr>
        <xdr:cNvPr id="671" name="積立金最大値テキスト"/>
        <xdr:cNvSpPr txBox="1"/>
      </xdr:nvSpPr>
      <xdr:spPr>
        <a:xfrm>
          <a:off x="16370300" y="152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39590</xdr:rowOff>
    </xdr:from>
    <xdr:to>
      <xdr:col>86</xdr:col>
      <xdr:colOff>25400</xdr:colOff>
      <xdr:row>90</xdr:row>
      <xdr:rowOff>39590</xdr:rowOff>
    </xdr:to>
    <xdr:cxnSp macro="">
      <xdr:nvCxnSpPr>
        <xdr:cNvPr id="672" name="直線コネクタ 671"/>
        <xdr:cNvCxnSpPr/>
      </xdr:nvCxnSpPr>
      <xdr:spPr>
        <a:xfrm>
          <a:off x="16230600" y="15470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145399</xdr:rowOff>
    </xdr:from>
    <xdr:to>
      <xdr:col>85</xdr:col>
      <xdr:colOff>127000</xdr:colOff>
      <xdr:row>99</xdr:row>
      <xdr:rowOff>18084</xdr:rowOff>
    </xdr:to>
    <xdr:cxnSp macro="">
      <xdr:nvCxnSpPr>
        <xdr:cNvPr id="673" name="直線コネクタ 672"/>
        <xdr:cNvCxnSpPr/>
      </xdr:nvCxnSpPr>
      <xdr:spPr>
        <a:xfrm>
          <a:off x="15481300" y="16776049"/>
          <a:ext cx="838200" cy="21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168143</xdr:rowOff>
    </xdr:from>
    <xdr:ext cx="534377" cy="259045"/>
    <xdr:sp macro="" textlink="">
      <xdr:nvSpPr>
        <xdr:cNvPr id="674" name="積立金平均値テキスト"/>
        <xdr:cNvSpPr txBox="1"/>
      </xdr:nvSpPr>
      <xdr:spPr>
        <a:xfrm>
          <a:off x="16370300" y="16627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145266</xdr:rowOff>
    </xdr:from>
    <xdr:to>
      <xdr:col>85</xdr:col>
      <xdr:colOff>177800</xdr:colOff>
      <xdr:row>98</xdr:row>
      <xdr:rowOff>75416</xdr:rowOff>
    </xdr:to>
    <xdr:sp macro="" textlink="">
      <xdr:nvSpPr>
        <xdr:cNvPr id="675" name="フローチャート: 判断 674"/>
        <xdr:cNvSpPr/>
      </xdr:nvSpPr>
      <xdr:spPr>
        <a:xfrm>
          <a:off x="162687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145399</xdr:rowOff>
    </xdr:from>
    <xdr:to>
      <xdr:col>81</xdr:col>
      <xdr:colOff>50800</xdr:colOff>
      <xdr:row>99</xdr:row>
      <xdr:rowOff>74974</xdr:rowOff>
    </xdr:to>
    <xdr:cxnSp macro="">
      <xdr:nvCxnSpPr>
        <xdr:cNvPr id="676" name="直線コネクタ 675"/>
        <xdr:cNvCxnSpPr/>
      </xdr:nvCxnSpPr>
      <xdr:spPr>
        <a:xfrm flipV="1">
          <a:off x="14592300" y="16776049"/>
          <a:ext cx="889000" cy="27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140449</xdr:rowOff>
    </xdr:from>
    <xdr:to>
      <xdr:col>81</xdr:col>
      <xdr:colOff>101600</xdr:colOff>
      <xdr:row>98</xdr:row>
      <xdr:rowOff>70599</xdr:rowOff>
    </xdr:to>
    <xdr:sp macro="" textlink="">
      <xdr:nvSpPr>
        <xdr:cNvPr id="677" name="フローチャート: 判断 676"/>
        <xdr:cNvSpPr/>
      </xdr:nvSpPr>
      <xdr:spPr>
        <a:xfrm>
          <a:off x="15430500" y="167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61726</xdr:rowOff>
    </xdr:from>
    <xdr:ext cx="534377" cy="259045"/>
    <xdr:sp macro="" textlink="">
      <xdr:nvSpPr>
        <xdr:cNvPr id="678" name="テキスト ボックス 677"/>
        <xdr:cNvSpPr txBox="1"/>
      </xdr:nvSpPr>
      <xdr:spPr>
        <a:xfrm>
          <a:off x="15214111" y="1686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58939</xdr:rowOff>
    </xdr:from>
    <xdr:to>
      <xdr:col>76</xdr:col>
      <xdr:colOff>114300</xdr:colOff>
      <xdr:row>99</xdr:row>
      <xdr:rowOff>74974</xdr:rowOff>
    </xdr:to>
    <xdr:cxnSp macro="">
      <xdr:nvCxnSpPr>
        <xdr:cNvPr id="679" name="直線コネクタ 678"/>
        <xdr:cNvCxnSpPr/>
      </xdr:nvCxnSpPr>
      <xdr:spPr>
        <a:xfrm>
          <a:off x="13703300" y="16861039"/>
          <a:ext cx="889000" cy="18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167881</xdr:rowOff>
    </xdr:from>
    <xdr:to>
      <xdr:col>76</xdr:col>
      <xdr:colOff>165100</xdr:colOff>
      <xdr:row>98</xdr:row>
      <xdr:rowOff>98031</xdr:rowOff>
    </xdr:to>
    <xdr:sp macro="" textlink="">
      <xdr:nvSpPr>
        <xdr:cNvPr id="680" name="フローチャート: 判断 679"/>
        <xdr:cNvSpPr/>
      </xdr:nvSpPr>
      <xdr:spPr>
        <a:xfrm>
          <a:off x="14541500" y="1679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114558</xdr:rowOff>
    </xdr:from>
    <xdr:ext cx="534377" cy="259045"/>
    <xdr:sp macro="" textlink="">
      <xdr:nvSpPr>
        <xdr:cNvPr id="681" name="テキスト ボックス 680"/>
        <xdr:cNvSpPr txBox="1"/>
      </xdr:nvSpPr>
      <xdr:spPr>
        <a:xfrm>
          <a:off x="14325111" y="1657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58939</xdr:rowOff>
    </xdr:from>
    <xdr:to>
      <xdr:col>71</xdr:col>
      <xdr:colOff>177800</xdr:colOff>
      <xdr:row>98</xdr:row>
      <xdr:rowOff>137936</xdr:rowOff>
    </xdr:to>
    <xdr:cxnSp macro="">
      <xdr:nvCxnSpPr>
        <xdr:cNvPr id="682" name="直線コネクタ 681"/>
        <xdr:cNvCxnSpPr/>
      </xdr:nvCxnSpPr>
      <xdr:spPr>
        <a:xfrm flipV="1">
          <a:off x="12814300" y="16861039"/>
          <a:ext cx="889000" cy="7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159765</xdr:rowOff>
    </xdr:from>
    <xdr:to>
      <xdr:col>72</xdr:col>
      <xdr:colOff>38100</xdr:colOff>
      <xdr:row>98</xdr:row>
      <xdr:rowOff>89915</xdr:rowOff>
    </xdr:to>
    <xdr:sp macro="" textlink="">
      <xdr:nvSpPr>
        <xdr:cNvPr id="683" name="フローチャート: 判断 682"/>
        <xdr:cNvSpPr/>
      </xdr:nvSpPr>
      <xdr:spPr>
        <a:xfrm>
          <a:off x="13652500" y="1679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106442</xdr:rowOff>
    </xdr:from>
    <xdr:ext cx="534377" cy="259045"/>
    <xdr:sp macro="" textlink="">
      <xdr:nvSpPr>
        <xdr:cNvPr id="684" name="テキスト ボックス 683"/>
        <xdr:cNvSpPr txBox="1"/>
      </xdr:nvSpPr>
      <xdr:spPr>
        <a:xfrm>
          <a:off x="13436111" y="1656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171228</xdr:rowOff>
    </xdr:from>
    <xdr:to>
      <xdr:col>67</xdr:col>
      <xdr:colOff>101600</xdr:colOff>
      <xdr:row>98</xdr:row>
      <xdr:rowOff>101378</xdr:rowOff>
    </xdr:to>
    <xdr:sp macro="" textlink="">
      <xdr:nvSpPr>
        <xdr:cNvPr id="685" name="フローチャート: 判断 684"/>
        <xdr:cNvSpPr/>
      </xdr:nvSpPr>
      <xdr:spPr>
        <a:xfrm>
          <a:off x="12763500" y="1680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117905</xdr:rowOff>
    </xdr:from>
    <xdr:ext cx="534377" cy="259045"/>
    <xdr:sp macro="" textlink="">
      <xdr:nvSpPr>
        <xdr:cNvPr id="686" name="テキスト ボックス 685"/>
        <xdr:cNvSpPr txBox="1"/>
      </xdr:nvSpPr>
      <xdr:spPr>
        <a:xfrm>
          <a:off x="12547111" y="1657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138734</xdr:rowOff>
    </xdr:from>
    <xdr:to>
      <xdr:col>85</xdr:col>
      <xdr:colOff>177800</xdr:colOff>
      <xdr:row>99</xdr:row>
      <xdr:rowOff>68884</xdr:rowOff>
    </xdr:to>
    <xdr:sp macro="" textlink="">
      <xdr:nvSpPr>
        <xdr:cNvPr id="692" name="楕円 691"/>
        <xdr:cNvSpPr/>
      </xdr:nvSpPr>
      <xdr:spPr>
        <a:xfrm>
          <a:off x="16268700" y="1694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53661</xdr:rowOff>
    </xdr:from>
    <xdr:ext cx="469744" cy="259045"/>
    <xdr:sp macro="" textlink="">
      <xdr:nvSpPr>
        <xdr:cNvPr id="693" name="積立金該当値テキスト"/>
        <xdr:cNvSpPr txBox="1"/>
      </xdr:nvSpPr>
      <xdr:spPr>
        <a:xfrm>
          <a:off x="16370300" y="1685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94599</xdr:rowOff>
    </xdr:from>
    <xdr:to>
      <xdr:col>81</xdr:col>
      <xdr:colOff>101600</xdr:colOff>
      <xdr:row>98</xdr:row>
      <xdr:rowOff>24749</xdr:rowOff>
    </xdr:to>
    <xdr:sp macro="" textlink="">
      <xdr:nvSpPr>
        <xdr:cNvPr id="694" name="楕円 693"/>
        <xdr:cNvSpPr/>
      </xdr:nvSpPr>
      <xdr:spPr>
        <a:xfrm>
          <a:off x="15430500" y="1672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41276</xdr:rowOff>
    </xdr:from>
    <xdr:ext cx="534377" cy="259045"/>
    <xdr:sp macro="" textlink="">
      <xdr:nvSpPr>
        <xdr:cNvPr id="695" name="テキスト ボックス 694"/>
        <xdr:cNvSpPr txBox="1"/>
      </xdr:nvSpPr>
      <xdr:spPr>
        <a:xfrm>
          <a:off x="15214111" y="1650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24174</xdr:rowOff>
    </xdr:from>
    <xdr:to>
      <xdr:col>76</xdr:col>
      <xdr:colOff>165100</xdr:colOff>
      <xdr:row>99</xdr:row>
      <xdr:rowOff>125774</xdr:rowOff>
    </xdr:to>
    <xdr:sp macro="" textlink="">
      <xdr:nvSpPr>
        <xdr:cNvPr id="696" name="楕円 695"/>
        <xdr:cNvSpPr/>
      </xdr:nvSpPr>
      <xdr:spPr>
        <a:xfrm>
          <a:off x="14541500" y="1699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116901</xdr:rowOff>
    </xdr:from>
    <xdr:ext cx="469744" cy="259045"/>
    <xdr:sp macro="" textlink="">
      <xdr:nvSpPr>
        <xdr:cNvPr id="697" name="テキスト ボックス 696"/>
        <xdr:cNvSpPr txBox="1"/>
      </xdr:nvSpPr>
      <xdr:spPr>
        <a:xfrm>
          <a:off x="14357428" y="17090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8139</xdr:rowOff>
    </xdr:from>
    <xdr:to>
      <xdr:col>72</xdr:col>
      <xdr:colOff>38100</xdr:colOff>
      <xdr:row>98</xdr:row>
      <xdr:rowOff>109739</xdr:rowOff>
    </xdr:to>
    <xdr:sp macro="" textlink="">
      <xdr:nvSpPr>
        <xdr:cNvPr id="698" name="楕円 697"/>
        <xdr:cNvSpPr/>
      </xdr:nvSpPr>
      <xdr:spPr>
        <a:xfrm>
          <a:off x="13652500" y="1681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100866</xdr:rowOff>
    </xdr:from>
    <xdr:ext cx="534377" cy="259045"/>
    <xdr:sp macro="" textlink="">
      <xdr:nvSpPr>
        <xdr:cNvPr id="699" name="テキスト ボックス 698"/>
        <xdr:cNvSpPr txBox="1"/>
      </xdr:nvSpPr>
      <xdr:spPr>
        <a:xfrm>
          <a:off x="13436111" y="1690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87136</xdr:rowOff>
    </xdr:from>
    <xdr:to>
      <xdr:col>67</xdr:col>
      <xdr:colOff>101600</xdr:colOff>
      <xdr:row>99</xdr:row>
      <xdr:rowOff>17286</xdr:rowOff>
    </xdr:to>
    <xdr:sp macro="" textlink="">
      <xdr:nvSpPr>
        <xdr:cNvPr id="700" name="楕円 699"/>
        <xdr:cNvSpPr/>
      </xdr:nvSpPr>
      <xdr:spPr>
        <a:xfrm>
          <a:off x="12763500" y="1688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8413</xdr:rowOff>
    </xdr:from>
    <xdr:ext cx="469744" cy="259045"/>
    <xdr:sp macro="" textlink="">
      <xdr:nvSpPr>
        <xdr:cNvPr id="701" name="テキスト ボックス 700"/>
        <xdr:cNvSpPr txBox="1"/>
      </xdr:nvSpPr>
      <xdr:spPr>
        <a:xfrm>
          <a:off x="12579428" y="1698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5" name="テキスト ボックス 71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101752</xdr:rowOff>
    </xdr:from>
    <xdr:to>
      <xdr:col>116</xdr:col>
      <xdr:colOff>62864</xdr:colOff>
      <xdr:row>39</xdr:row>
      <xdr:rowOff>44450</xdr:rowOff>
    </xdr:to>
    <xdr:cxnSp macro="">
      <xdr:nvCxnSpPr>
        <xdr:cNvPr id="725" name="直線コネクタ 724"/>
        <xdr:cNvCxnSpPr/>
      </xdr:nvCxnSpPr>
      <xdr:spPr>
        <a:xfrm flipV="1">
          <a:off x="22159595" y="5416702"/>
          <a:ext cx="1269" cy="131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48429</xdr:rowOff>
    </xdr:from>
    <xdr:ext cx="534377" cy="259045"/>
    <xdr:sp macro="" textlink="">
      <xdr:nvSpPr>
        <xdr:cNvPr id="728" name="投資及び出資金最大値テキスト"/>
        <xdr:cNvSpPr txBox="1"/>
      </xdr:nvSpPr>
      <xdr:spPr>
        <a:xfrm>
          <a:off x="22212300" y="519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101752</xdr:rowOff>
    </xdr:from>
    <xdr:to>
      <xdr:col>116</xdr:col>
      <xdr:colOff>152400</xdr:colOff>
      <xdr:row>31</xdr:row>
      <xdr:rowOff>101752</xdr:rowOff>
    </xdr:to>
    <xdr:cxnSp macro="">
      <xdr:nvCxnSpPr>
        <xdr:cNvPr id="729" name="直線コネクタ 728"/>
        <xdr:cNvCxnSpPr/>
      </xdr:nvCxnSpPr>
      <xdr:spPr>
        <a:xfrm>
          <a:off x="22072600" y="5416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115968</xdr:rowOff>
    </xdr:from>
    <xdr:ext cx="378565" cy="259045"/>
    <xdr:sp macro="" textlink="">
      <xdr:nvSpPr>
        <xdr:cNvPr id="731" name="投資及び出資金平均値テキスト"/>
        <xdr:cNvSpPr txBox="1"/>
      </xdr:nvSpPr>
      <xdr:spPr>
        <a:xfrm>
          <a:off x="22212300" y="645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93091</xdr:rowOff>
    </xdr:from>
    <xdr:to>
      <xdr:col>116</xdr:col>
      <xdr:colOff>114300</xdr:colOff>
      <xdr:row>39</xdr:row>
      <xdr:rowOff>23241</xdr:rowOff>
    </xdr:to>
    <xdr:sp macro="" textlink="">
      <xdr:nvSpPr>
        <xdr:cNvPr id="732" name="フローチャート: 判断 731"/>
        <xdr:cNvSpPr/>
      </xdr:nvSpPr>
      <xdr:spPr>
        <a:xfrm>
          <a:off x="221107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93320</xdr:rowOff>
    </xdr:from>
    <xdr:to>
      <xdr:col>112</xdr:col>
      <xdr:colOff>38100</xdr:colOff>
      <xdr:row>39</xdr:row>
      <xdr:rowOff>23470</xdr:rowOff>
    </xdr:to>
    <xdr:sp macro="" textlink="">
      <xdr:nvSpPr>
        <xdr:cNvPr id="734" name="フローチャート: 判断 733"/>
        <xdr:cNvSpPr/>
      </xdr:nvSpPr>
      <xdr:spPr>
        <a:xfrm>
          <a:off x="21272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39996</xdr:rowOff>
    </xdr:from>
    <xdr:ext cx="378565" cy="259045"/>
    <xdr:sp macro="" textlink="">
      <xdr:nvSpPr>
        <xdr:cNvPr id="735" name="テキスト ボックス 734"/>
        <xdr:cNvSpPr txBox="1"/>
      </xdr:nvSpPr>
      <xdr:spPr>
        <a:xfrm>
          <a:off x="21134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105207</xdr:rowOff>
    </xdr:from>
    <xdr:to>
      <xdr:col>107</xdr:col>
      <xdr:colOff>101600</xdr:colOff>
      <xdr:row>39</xdr:row>
      <xdr:rowOff>35357</xdr:rowOff>
    </xdr:to>
    <xdr:sp macro="" textlink="">
      <xdr:nvSpPr>
        <xdr:cNvPr id="737" name="フローチャート: 判断 736"/>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51884</xdr:rowOff>
    </xdr:from>
    <xdr:ext cx="378565" cy="259045"/>
    <xdr:sp macro="" textlink="">
      <xdr:nvSpPr>
        <xdr:cNvPr id="738" name="テキスト ボックス 737"/>
        <xdr:cNvSpPr txBox="1"/>
      </xdr:nvSpPr>
      <xdr:spPr>
        <a:xfrm>
          <a:off x="20245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99034</xdr:rowOff>
    </xdr:from>
    <xdr:to>
      <xdr:col>102</xdr:col>
      <xdr:colOff>165100</xdr:colOff>
      <xdr:row>39</xdr:row>
      <xdr:rowOff>29184</xdr:rowOff>
    </xdr:to>
    <xdr:sp macro="" textlink="">
      <xdr:nvSpPr>
        <xdr:cNvPr id="740" name="フローチャート: 判断 739"/>
        <xdr:cNvSpPr/>
      </xdr:nvSpPr>
      <xdr:spPr>
        <a:xfrm>
          <a:off x="19494500" y="661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45712</xdr:rowOff>
    </xdr:from>
    <xdr:ext cx="378565" cy="259045"/>
    <xdr:sp macro="" textlink="">
      <xdr:nvSpPr>
        <xdr:cNvPr id="741" name="テキスト ボックス 740"/>
        <xdr:cNvSpPr txBox="1"/>
      </xdr:nvSpPr>
      <xdr:spPr>
        <a:xfrm>
          <a:off x="19356017" y="638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116104</xdr:rowOff>
    </xdr:from>
    <xdr:to>
      <xdr:col>98</xdr:col>
      <xdr:colOff>38100</xdr:colOff>
      <xdr:row>39</xdr:row>
      <xdr:rowOff>46254</xdr:rowOff>
    </xdr:to>
    <xdr:sp macro="" textlink="">
      <xdr:nvSpPr>
        <xdr:cNvPr id="742" name="フローチャート: 判断 741"/>
        <xdr:cNvSpPr/>
      </xdr:nvSpPr>
      <xdr:spPr>
        <a:xfrm>
          <a:off x="18605500" y="66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62780</xdr:rowOff>
    </xdr:from>
    <xdr:ext cx="378565" cy="259045"/>
    <xdr:sp macro="" textlink="">
      <xdr:nvSpPr>
        <xdr:cNvPr id="743" name="テキスト ボックス 742"/>
        <xdr:cNvSpPr txBox="1"/>
      </xdr:nvSpPr>
      <xdr:spPr>
        <a:xfrm>
          <a:off x="18467017" y="6406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2" name="テキスト ボックス 771"/>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4" name="テキスト ボックス 773"/>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6" name="テキスト ボックス 775"/>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144925</xdr:rowOff>
    </xdr:from>
    <xdr:to>
      <xdr:col>116</xdr:col>
      <xdr:colOff>62864</xdr:colOff>
      <xdr:row>59</xdr:row>
      <xdr:rowOff>98878</xdr:rowOff>
    </xdr:to>
    <xdr:cxnSp macro="">
      <xdr:nvCxnSpPr>
        <xdr:cNvPr id="784" name="直線コネクタ 783"/>
        <xdr:cNvCxnSpPr/>
      </xdr:nvCxnSpPr>
      <xdr:spPr>
        <a:xfrm flipV="1">
          <a:off x="22159595" y="8717425"/>
          <a:ext cx="1269" cy="149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91602</xdr:rowOff>
    </xdr:from>
    <xdr:ext cx="534377" cy="259045"/>
    <xdr:sp macro="" textlink="">
      <xdr:nvSpPr>
        <xdr:cNvPr id="787" name="貸付金最大値テキスト"/>
        <xdr:cNvSpPr txBox="1"/>
      </xdr:nvSpPr>
      <xdr:spPr>
        <a:xfrm>
          <a:off x="22212300" y="84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144925</xdr:rowOff>
    </xdr:from>
    <xdr:to>
      <xdr:col>116</xdr:col>
      <xdr:colOff>152400</xdr:colOff>
      <xdr:row>50</xdr:row>
      <xdr:rowOff>144925</xdr:rowOff>
    </xdr:to>
    <xdr:cxnSp macro="">
      <xdr:nvCxnSpPr>
        <xdr:cNvPr id="788" name="直線コネクタ 787"/>
        <xdr:cNvCxnSpPr/>
      </xdr:nvCxnSpPr>
      <xdr:spPr>
        <a:xfrm>
          <a:off x="22072600" y="871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28666</xdr:rowOff>
    </xdr:from>
    <xdr:to>
      <xdr:col>116</xdr:col>
      <xdr:colOff>63500</xdr:colOff>
      <xdr:row>58</xdr:row>
      <xdr:rowOff>32367</xdr:rowOff>
    </xdr:to>
    <xdr:cxnSp macro="">
      <xdr:nvCxnSpPr>
        <xdr:cNvPr id="789" name="直線コネクタ 788"/>
        <xdr:cNvCxnSpPr/>
      </xdr:nvCxnSpPr>
      <xdr:spPr>
        <a:xfrm>
          <a:off x="21323300" y="9972766"/>
          <a:ext cx="8382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132133</xdr:rowOff>
    </xdr:from>
    <xdr:ext cx="469744" cy="259045"/>
    <xdr:sp macro="" textlink="">
      <xdr:nvSpPr>
        <xdr:cNvPr id="790" name="貸付金平均値テキスト"/>
        <xdr:cNvSpPr txBox="1"/>
      </xdr:nvSpPr>
      <xdr:spPr>
        <a:xfrm>
          <a:off x="22212300" y="973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109256</xdr:rowOff>
    </xdr:from>
    <xdr:to>
      <xdr:col>116</xdr:col>
      <xdr:colOff>114300</xdr:colOff>
      <xdr:row>58</xdr:row>
      <xdr:rowOff>39406</xdr:rowOff>
    </xdr:to>
    <xdr:sp macro="" textlink="">
      <xdr:nvSpPr>
        <xdr:cNvPr id="791" name="フローチャート: 判断 790"/>
        <xdr:cNvSpPr/>
      </xdr:nvSpPr>
      <xdr:spPr>
        <a:xfrm>
          <a:off x="22110700" y="98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24530</xdr:rowOff>
    </xdr:from>
    <xdr:to>
      <xdr:col>111</xdr:col>
      <xdr:colOff>177800</xdr:colOff>
      <xdr:row>58</xdr:row>
      <xdr:rowOff>28666</xdr:rowOff>
    </xdr:to>
    <xdr:cxnSp macro="">
      <xdr:nvCxnSpPr>
        <xdr:cNvPr id="792" name="直線コネクタ 791"/>
        <xdr:cNvCxnSpPr/>
      </xdr:nvCxnSpPr>
      <xdr:spPr>
        <a:xfrm>
          <a:off x="20434300" y="9968630"/>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95431</xdr:rowOff>
    </xdr:from>
    <xdr:to>
      <xdr:col>112</xdr:col>
      <xdr:colOff>38100</xdr:colOff>
      <xdr:row>58</xdr:row>
      <xdr:rowOff>25581</xdr:rowOff>
    </xdr:to>
    <xdr:sp macro="" textlink="">
      <xdr:nvSpPr>
        <xdr:cNvPr id="793" name="フローチャート: 判断 792"/>
        <xdr:cNvSpPr/>
      </xdr:nvSpPr>
      <xdr:spPr>
        <a:xfrm>
          <a:off x="21272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42108</xdr:rowOff>
    </xdr:from>
    <xdr:ext cx="469744" cy="259045"/>
    <xdr:sp macro="" textlink="">
      <xdr:nvSpPr>
        <xdr:cNvPr id="794" name="テキスト ボックス 793"/>
        <xdr:cNvSpPr txBox="1"/>
      </xdr:nvSpPr>
      <xdr:spPr>
        <a:xfrm>
          <a:off x="21088428" y="964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21481</xdr:rowOff>
    </xdr:from>
    <xdr:to>
      <xdr:col>107</xdr:col>
      <xdr:colOff>50800</xdr:colOff>
      <xdr:row>58</xdr:row>
      <xdr:rowOff>24530</xdr:rowOff>
    </xdr:to>
    <xdr:cxnSp macro="">
      <xdr:nvCxnSpPr>
        <xdr:cNvPr id="795" name="直線コネクタ 794"/>
        <xdr:cNvCxnSpPr/>
      </xdr:nvCxnSpPr>
      <xdr:spPr>
        <a:xfrm>
          <a:off x="19545300" y="9965581"/>
          <a:ext cx="8890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99568</xdr:rowOff>
    </xdr:from>
    <xdr:to>
      <xdr:col>107</xdr:col>
      <xdr:colOff>101600</xdr:colOff>
      <xdr:row>58</xdr:row>
      <xdr:rowOff>29718</xdr:rowOff>
    </xdr:to>
    <xdr:sp macro="" textlink="">
      <xdr:nvSpPr>
        <xdr:cNvPr id="796" name="フローチャート: 判断 795"/>
        <xdr:cNvSpPr/>
      </xdr:nvSpPr>
      <xdr:spPr>
        <a:xfrm>
          <a:off x="20383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46245</xdr:rowOff>
    </xdr:from>
    <xdr:ext cx="469744" cy="259045"/>
    <xdr:sp macro="" textlink="">
      <xdr:nvSpPr>
        <xdr:cNvPr id="797" name="テキスト ボックス 796"/>
        <xdr:cNvSpPr txBox="1"/>
      </xdr:nvSpPr>
      <xdr:spPr>
        <a:xfrm>
          <a:off x="20199428"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20175</xdr:rowOff>
    </xdr:from>
    <xdr:to>
      <xdr:col>102</xdr:col>
      <xdr:colOff>114300</xdr:colOff>
      <xdr:row>58</xdr:row>
      <xdr:rowOff>21481</xdr:rowOff>
    </xdr:to>
    <xdr:cxnSp macro="">
      <xdr:nvCxnSpPr>
        <xdr:cNvPr id="798" name="直線コネクタ 797"/>
        <xdr:cNvCxnSpPr/>
      </xdr:nvCxnSpPr>
      <xdr:spPr>
        <a:xfrm>
          <a:off x="18656300" y="9964275"/>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4101</xdr:rowOff>
    </xdr:from>
    <xdr:to>
      <xdr:col>102</xdr:col>
      <xdr:colOff>165100</xdr:colOff>
      <xdr:row>57</xdr:row>
      <xdr:rowOff>105701</xdr:rowOff>
    </xdr:to>
    <xdr:sp macro="" textlink="">
      <xdr:nvSpPr>
        <xdr:cNvPr id="799" name="フローチャート: 判断 798"/>
        <xdr:cNvSpPr/>
      </xdr:nvSpPr>
      <xdr:spPr>
        <a:xfrm>
          <a:off x="19494500" y="977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122228</xdr:rowOff>
    </xdr:from>
    <xdr:ext cx="469744" cy="259045"/>
    <xdr:sp macro="" textlink="">
      <xdr:nvSpPr>
        <xdr:cNvPr id="800" name="テキスト ボックス 799"/>
        <xdr:cNvSpPr txBox="1"/>
      </xdr:nvSpPr>
      <xdr:spPr>
        <a:xfrm>
          <a:off x="19310428" y="955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39697</xdr:rowOff>
    </xdr:from>
    <xdr:to>
      <xdr:col>98</xdr:col>
      <xdr:colOff>38100</xdr:colOff>
      <xdr:row>56</xdr:row>
      <xdr:rowOff>141297</xdr:rowOff>
    </xdr:to>
    <xdr:sp macro="" textlink="">
      <xdr:nvSpPr>
        <xdr:cNvPr id="801" name="フローチャート: 判断 800"/>
        <xdr:cNvSpPr/>
      </xdr:nvSpPr>
      <xdr:spPr>
        <a:xfrm>
          <a:off x="18605500" y="964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157824</xdr:rowOff>
    </xdr:from>
    <xdr:ext cx="469744" cy="259045"/>
    <xdr:sp macro="" textlink="">
      <xdr:nvSpPr>
        <xdr:cNvPr id="802" name="テキスト ボックス 801"/>
        <xdr:cNvSpPr txBox="1"/>
      </xdr:nvSpPr>
      <xdr:spPr>
        <a:xfrm>
          <a:off x="18421428" y="941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153017</xdr:rowOff>
    </xdr:from>
    <xdr:to>
      <xdr:col>116</xdr:col>
      <xdr:colOff>114300</xdr:colOff>
      <xdr:row>58</xdr:row>
      <xdr:rowOff>83167</xdr:rowOff>
    </xdr:to>
    <xdr:sp macro="" textlink="">
      <xdr:nvSpPr>
        <xdr:cNvPr id="808" name="楕円 807"/>
        <xdr:cNvSpPr/>
      </xdr:nvSpPr>
      <xdr:spPr>
        <a:xfrm>
          <a:off x="22110700" y="992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131444</xdr:rowOff>
    </xdr:from>
    <xdr:ext cx="469744" cy="259045"/>
    <xdr:sp macro="" textlink="">
      <xdr:nvSpPr>
        <xdr:cNvPr id="809" name="貸付金該当値テキスト"/>
        <xdr:cNvSpPr txBox="1"/>
      </xdr:nvSpPr>
      <xdr:spPr>
        <a:xfrm>
          <a:off x="22212300" y="990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149316</xdr:rowOff>
    </xdr:from>
    <xdr:to>
      <xdr:col>112</xdr:col>
      <xdr:colOff>38100</xdr:colOff>
      <xdr:row>58</xdr:row>
      <xdr:rowOff>79466</xdr:rowOff>
    </xdr:to>
    <xdr:sp macro="" textlink="">
      <xdr:nvSpPr>
        <xdr:cNvPr id="810" name="楕円 809"/>
        <xdr:cNvSpPr/>
      </xdr:nvSpPr>
      <xdr:spPr>
        <a:xfrm>
          <a:off x="21272500" y="992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70593</xdr:rowOff>
    </xdr:from>
    <xdr:ext cx="469744" cy="259045"/>
    <xdr:sp macro="" textlink="">
      <xdr:nvSpPr>
        <xdr:cNvPr id="811" name="テキスト ボックス 810"/>
        <xdr:cNvSpPr txBox="1"/>
      </xdr:nvSpPr>
      <xdr:spPr>
        <a:xfrm>
          <a:off x="21088428" y="1001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145180</xdr:rowOff>
    </xdr:from>
    <xdr:to>
      <xdr:col>107</xdr:col>
      <xdr:colOff>101600</xdr:colOff>
      <xdr:row>58</xdr:row>
      <xdr:rowOff>75330</xdr:rowOff>
    </xdr:to>
    <xdr:sp macro="" textlink="">
      <xdr:nvSpPr>
        <xdr:cNvPr id="812" name="楕円 811"/>
        <xdr:cNvSpPr/>
      </xdr:nvSpPr>
      <xdr:spPr>
        <a:xfrm>
          <a:off x="20383500" y="99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66457</xdr:rowOff>
    </xdr:from>
    <xdr:ext cx="469744" cy="259045"/>
    <xdr:sp macro="" textlink="">
      <xdr:nvSpPr>
        <xdr:cNvPr id="813" name="テキスト ボックス 812"/>
        <xdr:cNvSpPr txBox="1"/>
      </xdr:nvSpPr>
      <xdr:spPr>
        <a:xfrm>
          <a:off x="20199428" y="1001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142131</xdr:rowOff>
    </xdr:from>
    <xdr:to>
      <xdr:col>102</xdr:col>
      <xdr:colOff>165100</xdr:colOff>
      <xdr:row>58</xdr:row>
      <xdr:rowOff>72281</xdr:rowOff>
    </xdr:to>
    <xdr:sp macro="" textlink="">
      <xdr:nvSpPr>
        <xdr:cNvPr id="814" name="楕円 813"/>
        <xdr:cNvSpPr/>
      </xdr:nvSpPr>
      <xdr:spPr>
        <a:xfrm>
          <a:off x="19494500" y="991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63408</xdr:rowOff>
    </xdr:from>
    <xdr:ext cx="469744" cy="259045"/>
    <xdr:sp macro="" textlink="">
      <xdr:nvSpPr>
        <xdr:cNvPr id="815" name="テキスト ボックス 814"/>
        <xdr:cNvSpPr txBox="1"/>
      </xdr:nvSpPr>
      <xdr:spPr>
        <a:xfrm>
          <a:off x="19310428" y="1000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140825</xdr:rowOff>
    </xdr:from>
    <xdr:to>
      <xdr:col>98</xdr:col>
      <xdr:colOff>38100</xdr:colOff>
      <xdr:row>58</xdr:row>
      <xdr:rowOff>70975</xdr:rowOff>
    </xdr:to>
    <xdr:sp macro="" textlink="">
      <xdr:nvSpPr>
        <xdr:cNvPr id="816" name="楕円 815"/>
        <xdr:cNvSpPr/>
      </xdr:nvSpPr>
      <xdr:spPr>
        <a:xfrm>
          <a:off x="18605500" y="991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62102</xdr:rowOff>
    </xdr:from>
    <xdr:ext cx="469744" cy="259045"/>
    <xdr:sp macro="" textlink="">
      <xdr:nvSpPr>
        <xdr:cNvPr id="817" name="テキスト ボックス 816"/>
        <xdr:cNvSpPr txBox="1"/>
      </xdr:nvSpPr>
      <xdr:spPr>
        <a:xfrm>
          <a:off x="18421428" y="1000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144558</xdr:rowOff>
    </xdr:from>
    <xdr:to>
      <xdr:col>116</xdr:col>
      <xdr:colOff>62864</xdr:colOff>
      <xdr:row>78</xdr:row>
      <xdr:rowOff>113867</xdr:rowOff>
    </xdr:to>
    <xdr:cxnSp macro="">
      <xdr:nvCxnSpPr>
        <xdr:cNvPr id="842" name="直線コネクタ 841"/>
        <xdr:cNvCxnSpPr/>
      </xdr:nvCxnSpPr>
      <xdr:spPr>
        <a:xfrm flipV="1">
          <a:off x="22159595" y="12317508"/>
          <a:ext cx="1269" cy="116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117694</xdr:rowOff>
    </xdr:from>
    <xdr:ext cx="534377" cy="259045"/>
    <xdr:sp macro="" textlink="">
      <xdr:nvSpPr>
        <xdr:cNvPr id="843" name="繰出金最小値テキスト"/>
        <xdr:cNvSpPr txBox="1"/>
      </xdr:nvSpPr>
      <xdr:spPr>
        <a:xfrm>
          <a:off x="22212300" y="134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113867</xdr:rowOff>
    </xdr:from>
    <xdr:to>
      <xdr:col>116</xdr:col>
      <xdr:colOff>152400</xdr:colOff>
      <xdr:row>78</xdr:row>
      <xdr:rowOff>113867</xdr:rowOff>
    </xdr:to>
    <xdr:cxnSp macro="">
      <xdr:nvCxnSpPr>
        <xdr:cNvPr id="844" name="直線コネクタ 843"/>
        <xdr:cNvCxnSpPr/>
      </xdr:nvCxnSpPr>
      <xdr:spPr>
        <a:xfrm>
          <a:off x="22072600" y="134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91235</xdr:rowOff>
    </xdr:from>
    <xdr:ext cx="534377" cy="259045"/>
    <xdr:sp macro="" textlink="">
      <xdr:nvSpPr>
        <xdr:cNvPr id="845" name="繰出金最大値テキスト"/>
        <xdr:cNvSpPr txBox="1"/>
      </xdr:nvSpPr>
      <xdr:spPr>
        <a:xfrm>
          <a:off x="22212300" y="120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144558</xdr:rowOff>
    </xdr:from>
    <xdr:to>
      <xdr:col>116</xdr:col>
      <xdr:colOff>152400</xdr:colOff>
      <xdr:row>71</xdr:row>
      <xdr:rowOff>144558</xdr:rowOff>
    </xdr:to>
    <xdr:cxnSp macro="">
      <xdr:nvCxnSpPr>
        <xdr:cNvPr id="846" name="直線コネクタ 845"/>
        <xdr:cNvCxnSpPr/>
      </xdr:nvCxnSpPr>
      <xdr:spPr>
        <a:xfrm>
          <a:off x="22072600" y="1231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10464</xdr:rowOff>
    </xdr:from>
    <xdr:to>
      <xdr:col>116</xdr:col>
      <xdr:colOff>63500</xdr:colOff>
      <xdr:row>77</xdr:row>
      <xdr:rowOff>62509</xdr:rowOff>
    </xdr:to>
    <xdr:cxnSp macro="">
      <xdr:nvCxnSpPr>
        <xdr:cNvPr id="847" name="直線コネクタ 846"/>
        <xdr:cNvCxnSpPr/>
      </xdr:nvCxnSpPr>
      <xdr:spPr>
        <a:xfrm>
          <a:off x="21323300" y="13212114"/>
          <a:ext cx="838200" cy="5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26033</xdr:rowOff>
    </xdr:from>
    <xdr:ext cx="534377" cy="259045"/>
    <xdr:sp macro="" textlink="">
      <xdr:nvSpPr>
        <xdr:cNvPr id="848" name="繰出金平均値テキスト"/>
        <xdr:cNvSpPr txBox="1"/>
      </xdr:nvSpPr>
      <xdr:spPr>
        <a:xfrm>
          <a:off x="22212300" y="12884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3156</xdr:rowOff>
    </xdr:from>
    <xdr:to>
      <xdr:col>116</xdr:col>
      <xdr:colOff>114300</xdr:colOff>
      <xdr:row>76</xdr:row>
      <xdr:rowOff>104756</xdr:rowOff>
    </xdr:to>
    <xdr:sp macro="" textlink="">
      <xdr:nvSpPr>
        <xdr:cNvPr id="849" name="フローチャート: 判断 848"/>
        <xdr:cNvSpPr/>
      </xdr:nvSpPr>
      <xdr:spPr>
        <a:xfrm>
          <a:off x="221107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140385</xdr:rowOff>
    </xdr:from>
    <xdr:to>
      <xdr:col>111</xdr:col>
      <xdr:colOff>177800</xdr:colOff>
      <xdr:row>77</xdr:row>
      <xdr:rowOff>10464</xdr:rowOff>
    </xdr:to>
    <xdr:cxnSp macro="">
      <xdr:nvCxnSpPr>
        <xdr:cNvPr id="850" name="直線コネクタ 849"/>
        <xdr:cNvCxnSpPr/>
      </xdr:nvCxnSpPr>
      <xdr:spPr>
        <a:xfrm>
          <a:off x="20434300" y="13170585"/>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165272</xdr:rowOff>
    </xdr:from>
    <xdr:to>
      <xdr:col>112</xdr:col>
      <xdr:colOff>38100</xdr:colOff>
      <xdr:row>76</xdr:row>
      <xdr:rowOff>95422</xdr:rowOff>
    </xdr:to>
    <xdr:sp macro="" textlink="">
      <xdr:nvSpPr>
        <xdr:cNvPr id="851" name="フローチャート: 判断 850"/>
        <xdr:cNvSpPr/>
      </xdr:nvSpPr>
      <xdr:spPr>
        <a:xfrm>
          <a:off x="21272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111948</xdr:rowOff>
    </xdr:from>
    <xdr:ext cx="534377" cy="259045"/>
    <xdr:sp macro="" textlink="">
      <xdr:nvSpPr>
        <xdr:cNvPr id="852" name="テキスト ボックス 851"/>
        <xdr:cNvSpPr txBox="1"/>
      </xdr:nvSpPr>
      <xdr:spPr>
        <a:xfrm>
          <a:off x="21056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140385</xdr:rowOff>
    </xdr:from>
    <xdr:to>
      <xdr:col>107</xdr:col>
      <xdr:colOff>50800</xdr:colOff>
      <xdr:row>77</xdr:row>
      <xdr:rowOff>33382</xdr:rowOff>
    </xdr:to>
    <xdr:cxnSp macro="">
      <xdr:nvCxnSpPr>
        <xdr:cNvPr id="853" name="直線コネクタ 852"/>
        <xdr:cNvCxnSpPr/>
      </xdr:nvCxnSpPr>
      <xdr:spPr>
        <a:xfrm flipV="1">
          <a:off x="19545300" y="13170585"/>
          <a:ext cx="889000" cy="6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1994</xdr:rowOff>
    </xdr:from>
    <xdr:to>
      <xdr:col>107</xdr:col>
      <xdr:colOff>101600</xdr:colOff>
      <xdr:row>76</xdr:row>
      <xdr:rowOff>103594</xdr:rowOff>
    </xdr:to>
    <xdr:sp macro="" textlink="">
      <xdr:nvSpPr>
        <xdr:cNvPr id="854" name="フローチャート: 判断 853"/>
        <xdr:cNvSpPr/>
      </xdr:nvSpPr>
      <xdr:spPr>
        <a:xfrm>
          <a:off x="20383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120121</xdr:rowOff>
    </xdr:from>
    <xdr:ext cx="534377" cy="259045"/>
    <xdr:sp macro="" textlink="">
      <xdr:nvSpPr>
        <xdr:cNvPr id="855" name="テキスト ボックス 854"/>
        <xdr:cNvSpPr txBox="1"/>
      </xdr:nvSpPr>
      <xdr:spPr>
        <a:xfrm>
          <a:off x="20167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33382</xdr:rowOff>
    </xdr:from>
    <xdr:to>
      <xdr:col>102</xdr:col>
      <xdr:colOff>114300</xdr:colOff>
      <xdr:row>77</xdr:row>
      <xdr:rowOff>121983</xdr:rowOff>
    </xdr:to>
    <xdr:cxnSp macro="">
      <xdr:nvCxnSpPr>
        <xdr:cNvPr id="856" name="直線コネクタ 855"/>
        <xdr:cNvCxnSpPr/>
      </xdr:nvCxnSpPr>
      <xdr:spPr>
        <a:xfrm flipV="1">
          <a:off x="18656300" y="13235032"/>
          <a:ext cx="889000" cy="8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61849</xdr:rowOff>
    </xdr:from>
    <xdr:to>
      <xdr:col>102</xdr:col>
      <xdr:colOff>165100</xdr:colOff>
      <xdr:row>76</xdr:row>
      <xdr:rowOff>163449</xdr:rowOff>
    </xdr:to>
    <xdr:sp macro="" textlink="">
      <xdr:nvSpPr>
        <xdr:cNvPr id="857" name="フローチャート: 判断 856"/>
        <xdr:cNvSpPr/>
      </xdr:nvSpPr>
      <xdr:spPr>
        <a:xfrm>
          <a:off x="19494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8526</xdr:rowOff>
    </xdr:from>
    <xdr:ext cx="534377" cy="259045"/>
    <xdr:sp macro="" textlink="">
      <xdr:nvSpPr>
        <xdr:cNvPr id="858" name="テキスト ボックス 857"/>
        <xdr:cNvSpPr txBox="1"/>
      </xdr:nvSpPr>
      <xdr:spPr>
        <a:xfrm>
          <a:off x="19278111" y="128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65412</xdr:rowOff>
    </xdr:from>
    <xdr:to>
      <xdr:col>98</xdr:col>
      <xdr:colOff>38100</xdr:colOff>
      <xdr:row>76</xdr:row>
      <xdr:rowOff>167012</xdr:rowOff>
    </xdr:to>
    <xdr:sp macro="" textlink="">
      <xdr:nvSpPr>
        <xdr:cNvPr id="859" name="フローチャート: 判断 858"/>
        <xdr:cNvSpPr/>
      </xdr:nvSpPr>
      <xdr:spPr>
        <a:xfrm>
          <a:off x="18605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12089</xdr:rowOff>
    </xdr:from>
    <xdr:ext cx="534377" cy="259045"/>
    <xdr:sp macro="" textlink="">
      <xdr:nvSpPr>
        <xdr:cNvPr id="860" name="テキスト ボックス 859"/>
        <xdr:cNvSpPr txBox="1"/>
      </xdr:nvSpPr>
      <xdr:spPr>
        <a:xfrm>
          <a:off x="18389111" y="1287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11709</xdr:rowOff>
    </xdr:from>
    <xdr:to>
      <xdr:col>116</xdr:col>
      <xdr:colOff>114300</xdr:colOff>
      <xdr:row>77</xdr:row>
      <xdr:rowOff>113309</xdr:rowOff>
    </xdr:to>
    <xdr:sp macro="" textlink="">
      <xdr:nvSpPr>
        <xdr:cNvPr id="866" name="楕円 865"/>
        <xdr:cNvSpPr/>
      </xdr:nvSpPr>
      <xdr:spPr>
        <a:xfrm>
          <a:off x="22110700" y="1321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161586</xdr:rowOff>
    </xdr:from>
    <xdr:ext cx="534377" cy="259045"/>
    <xdr:sp macro="" textlink="">
      <xdr:nvSpPr>
        <xdr:cNvPr id="867" name="繰出金該当値テキスト"/>
        <xdr:cNvSpPr txBox="1"/>
      </xdr:nvSpPr>
      <xdr:spPr>
        <a:xfrm>
          <a:off x="22212300" y="1319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131114</xdr:rowOff>
    </xdr:from>
    <xdr:to>
      <xdr:col>112</xdr:col>
      <xdr:colOff>38100</xdr:colOff>
      <xdr:row>77</xdr:row>
      <xdr:rowOff>61264</xdr:rowOff>
    </xdr:to>
    <xdr:sp macro="" textlink="">
      <xdr:nvSpPr>
        <xdr:cNvPr id="868" name="楕円 867"/>
        <xdr:cNvSpPr/>
      </xdr:nvSpPr>
      <xdr:spPr>
        <a:xfrm>
          <a:off x="21272500" y="1316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52391</xdr:rowOff>
    </xdr:from>
    <xdr:ext cx="534377" cy="259045"/>
    <xdr:sp macro="" textlink="">
      <xdr:nvSpPr>
        <xdr:cNvPr id="869" name="テキスト ボックス 868"/>
        <xdr:cNvSpPr txBox="1"/>
      </xdr:nvSpPr>
      <xdr:spPr>
        <a:xfrm>
          <a:off x="21056111" y="132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89585</xdr:rowOff>
    </xdr:from>
    <xdr:to>
      <xdr:col>107</xdr:col>
      <xdr:colOff>101600</xdr:colOff>
      <xdr:row>77</xdr:row>
      <xdr:rowOff>19735</xdr:rowOff>
    </xdr:to>
    <xdr:sp macro="" textlink="">
      <xdr:nvSpPr>
        <xdr:cNvPr id="870" name="楕円 869"/>
        <xdr:cNvSpPr/>
      </xdr:nvSpPr>
      <xdr:spPr>
        <a:xfrm>
          <a:off x="20383500" y="1311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10862</xdr:rowOff>
    </xdr:from>
    <xdr:ext cx="534377" cy="259045"/>
    <xdr:sp macro="" textlink="">
      <xdr:nvSpPr>
        <xdr:cNvPr id="871" name="テキスト ボックス 870"/>
        <xdr:cNvSpPr txBox="1"/>
      </xdr:nvSpPr>
      <xdr:spPr>
        <a:xfrm>
          <a:off x="20167111" y="1321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154032</xdr:rowOff>
    </xdr:from>
    <xdr:to>
      <xdr:col>102</xdr:col>
      <xdr:colOff>165100</xdr:colOff>
      <xdr:row>77</xdr:row>
      <xdr:rowOff>84182</xdr:rowOff>
    </xdr:to>
    <xdr:sp macro="" textlink="">
      <xdr:nvSpPr>
        <xdr:cNvPr id="872" name="楕円 871"/>
        <xdr:cNvSpPr/>
      </xdr:nvSpPr>
      <xdr:spPr>
        <a:xfrm>
          <a:off x="19494500" y="1318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75309</xdr:rowOff>
    </xdr:from>
    <xdr:ext cx="534377" cy="259045"/>
    <xdr:sp macro="" textlink="">
      <xdr:nvSpPr>
        <xdr:cNvPr id="873" name="テキスト ボックス 872"/>
        <xdr:cNvSpPr txBox="1"/>
      </xdr:nvSpPr>
      <xdr:spPr>
        <a:xfrm>
          <a:off x="19278111" y="1327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71183</xdr:rowOff>
    </xdr:from>
    <xdr:to>
      <xdr:col>98</xdr:col>
      <xdr:colOff>38100</xdr:colOff>
      <xdr:row>78</xdr:row>
      <xdr:rowOff>1333</xdr:rowOff>
    </xdr:to>
    <xdr:sp macro="" textlink="">
      <xdr:nvSpPr>
        <xdr:cNvPr id="874" name="楕円 873"/>
        <xdr:cNvSpPr/>
      </xdr:nvSpPr>
      <xdr:spPr>
        <a:xfrm>
          <a:off x="18605500" y="1327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163910</xdr:rowOff>
    </xdr:from>
    <xdr:ext cx="534377" cy="259045"/>
    <xdr:sp macro="" textlink="">
      <xdr:nvSpPr>
        <xdr:cNvPr id="875" name="テキスト ボックス 874"/>
        <xdr:cNvSpPr txBox="1"/>
      </xdr:nvSpPr>
      <xdr:spPr>
        <a:xfrm>
          <a:off x="18389111" y="133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類似団体と比較し、人件費と維持補修費が高い水準にある。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人件費については、消防業務を単独で行っていることが影響していると考えるが、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退職者の補充を最小限に抑えたり、再任用制度の活用を積極的に行い、事務事業の改善など人件費の削減に努めていきたい。</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維持補修費については、平成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年度に建設された町民会館の修繕費など施設の老朽化が進み年々増加傾向である。今後の施設維持について公共施設総合管理計画に基づき計画的に行っていく必要がある。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公債費は引き続き低水準に抑えられている。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財政状況をしっかりと見極めプライマリーバランスを維持しながら健全な財政運営を心掛けていく。</a:t>
          </a:r>
          <a:endParaRPr lang="ja-JP" altLang="ja-JP" sz="1300">
            <a:effectLst/>
            <a:latin typeface="ＭＳ ゴシック" panose="020B0609070205080204" pitchFamily="49" charset="-128"/>
            <a:ea typeface="ＭＳ ゴシック" panose="020B0609070205080204" pitchFamily="49" charset="-128"/>
          </a:endParaRP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41,180
40,219
56.72
15,562,417
14,791,451
758,120
9,350,772
5,045,631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8636</xdr:rowOff>
    </xdr:from>
    <xdr:to>
      <xdr:col>24</xdr:col>
      <xdr:colOff>62865</xdr:colOff>
      <xdr:row>38</xdr:row>
      <xdr:rowOff>19685</xdr:rowOff>
    </xdr:to>
    <xdr:cxnSp macro="">
      <xdr:nvCxnSpPr>
        <xdr:cNvPr id="56" name="直線コネクタ 55"/>
        <xdr:cNvCxnSpPr/>
      </xdr:nvCxnSpPr>
      <xdr:spPr>
        <a:xfrm flipV="1">
          <a:off x="4633595" y="5152136"/>
          <a:ext cx="1270" cy="138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23512</xdr:rowOff>
    </xdr:from>
    <xdr:ext cx="469744" cy="259045"/>
    <xdr:sp macro="" textlink="">
      <xdr:nvSpPr>
        <xdr:cNvPr id="57" name="議会費最小値テキスト"/>
        <xdr:cNvSpPr txBox="1"/>
      </xdr:nvSpPr>
      <xdr:spPr>
        <a:xfrm>
          <a:off x="4686300"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19685</xdr:rowOff>
    </xdr:from>
    <xdr:to>
      <xdr:col>24</xdr:col>
      <xdr:colOff>152400</xdr:colOff>
      <xdr:row>38</xdr:row>
      <xdr:rowOff>19685</xdr:rowOff>
    </xdr:to>
    <xdr:cxnSp macro="">
      <xdr:nvCxnSpPr>
        <xdr:cNvPr id="58" name="直線コネクタ 57"/>
        <xdr:cNvCxnSpPr/>
      </xdr:nvCxnSpPr>
      <xdr:spPr>
        <a:xfrm>
          <a:off x="4546600" y="653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126763</xdr:rowOff>
    </xdr:from>
    <xdr:ext cx="469744" cy="259045"/>
    <xdr:sp macro="" textlink="">
      <xdr:nvSpPr>
        <xdr:cNvPr id="59" name="議会費最大値テキスト"/>
        <xdr:cNvSpPr txBox="1"/>
      </xdr:nvSpPr>
      <xdr:spPr>
        <a:xfrm>
          <a:off x="4686300" y="49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8636</xdr:rowOff>
    </xdr:from>
    <xdr:to>
      <xdr:col>24</xdr:col>
      <xdr:colOff>152400</xdr:colOff>
      <xdr:row>30</xdr:row>
      <xdr:rowOff>8636</xdr:rowOff>
    </xdr:to>
    <xdr:cxnSp macro="">
      <xdr:nvCxnSpPr>
        <xdr:cNvPr id="60" name="直線コネクタ 59"/>
        <xdr:cNvCxnSpPr/>
      </xdr:nvCxnSpPr>
      <xdr:spPr>
        <a:xfrm>
          <a:off x="4546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99695</xdr:rowOff>
    </xdr:from>
    <xdr:to>
      <xdr:col>24</xdr:col>
      <xdr:colOff>63500</xdr:colOff>
      <xdr:row>35</xdr:row>
      <xdr:rowOff>136652</xdr:rowOff>
    </xdr:to>
    <xdr:cxnSp macro="">
      <xdr:nvCxnSpPr>
        <xdr:cNvPr id="61" name="直線コネクタ 60"/>
        <xdr:cNvCxnSpPr/>
      </xdr:nvCxnSpPr>
      <xdr:spPr>
        <a:xfrm>
          <a:off x="3797300" y="6100445"/>
          <a:ext cx="8382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64914</xdr:rowOff>
    </xdr:from>
    <xdr:ext cx="469744" cy="259045"/>
    <xdr:sp macro="" textlink="">
      <xdr:nvSpPr>
        <xdr:cNvPr id="62" name="議会費平均値テキスト"/>
        <xdr:cNvSpPr txBox="1"/>
      </xdr:nvSpPr>
      <xdr:spPr>
        <a:xfrm>
          <a:off x="4686300" y="5722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42037</xdr:rowOff>
    </xdr:from>
    <xdr:to>
      <xdr:col>24</xdr:col>
      <xdr:colOff>114300</xdr:colOff>
      <xdr:row>34</xdr:row>
      <xdr:rowOff>143637</xdr:rowOff>
    </xdr:to>
    <xdr:sp macro="" textlink="">
      <xdr:nvSpPr>
        <xdr:cNvPr id="63" name="フローチャート: 判断 62"/>
        <xdr:cNvSpPr/>
      </xdr:nvSpPr>
      <xdr:spPr>
        <a:xfrm>
          <a:off x="45847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141605</xdr:rowOff>
    </xdr:from>
    <xdr:to>
      <xdr:col>19</xdr:col>
      <xdr:colOff>177800</xdr:colOff>
      <xdr:row>35</xdr:row>
      <xdr:rowOff>99695</xdr:rowOff>
    </xdr:to>
    <xdr:cxnSp macro="">
      <xdr:nvCxnSpPr>
        <xdr:cNvPr id="64" name="直線コネクタ 63"/>
        <xdr:cNvCxnSpPr/>
      </xdr:nvCxnSpPr>
      <xdr:spPr>
        <a:xfrm>
          <a:off x="2908300" y="5970905"/>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50800</xdr:rowOff>
    </xdr:from>
    <xdr:to>
      <xdr:col>20</xdr:col>
      <xdr:colOff>38100</xdr:colOff>
      <xdr:row>34</xdr:row>
      <xdr:rowOff>152400</xdr:rowOff>
    </xdr:to>
    <xdr:sp macro="" textlink="">
      <xdr:nvSpPr>
        <xdr:cNvPr id="65" name="フローチャート: 判断 64"/>
        <xdr:cNvSpPr/>
      </xdr:nvSpPr>
      <xdr:spPr>
        <a:xfrm>
          <a:off x="3746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168927</xdr:rowOff>
    </xdr:from>
    <xdr:ext cx="469744" cy="259045"/>
    <xdr:sp macro="" textlink="">
      <xdr:nvSpPr>
        <xdr:cNvPr id="66" name="テキスト ボックス 65"/>
        <xdr:cNvSpPr txBox="1"/>
      </xdr:nvSpPr>
      <xdr:spPr>
        <a:xfrm>
          <a:off x="3562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141605</xdr:rowOff>
    </xdr:from>
    <xdr:to>
      <xdr:col>15</xdr:col>
      <xdr:colOff>50800</xdr:colOff>
      <xdr:row>34</xdr:row>
      <xdr:rowOff>166751</xdr:rowOff>
    </xdr:to>
    <xdr:cxnSp macro="">
      <xdr:nvCxnSpPr>
        <xdr:cNvPr id="67" name="直線コネクタ 66"/>
        <xdr:cNvCxnSpPr/>
      </xdr:nvCxnSpPr>
      <xdr:spPr>
        <a:xfrm flipV="1">
          <a:off x="2019300" y="5970905"/>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96139</xdr:rowOff>
    </xdr:from>
    <xdr:to>
      <xdr:col>15</xdr:col>
      <xdr:colOff>101600</xdr:colOff>
      <xdr:row>34</xdr:row>
      <xdr:rowOff>26289</xdr:rowOff>
    </xdr:to>
    <xdr:sp macro="" textlink="">
      <xdr:nvSpPr>
        <xdr:cNvPr id="68" name="フローチャート: 判断 67"/>
        <xdr:cNvSpPr/>
      </xdr:nvSpPr>
      <xdr:spPr>
        <a:xfrm>
          <a:off x="2857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42816</xdr:rowOff>
    </xdr:from>
    <xdr:ext cx="469744" cy="259045"/>
    <xdr:sp macro="" textlink="">
      <xdr:nvSpPr>
        <xdr:cNvPr id="69" name="テキスト ボックス 68"/>
        <xdr:cNvSpPr txBox="1"/>
      </xdr:nvSpPr>
      <xdr:spPr>
        <a:xfrm>
          <a:off x="2673428"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166751</xdr:rowOff>
    </xdr:from>
    <xdr:to>
      <xdr:col>10</xdr:col>
      <xdr:colOff>114300</xdr:colOff>
      <xdr:row>35</xdr:row>
      <xdr:rowOff>77597</xdr:rowOff>
    </xdr:to>
    <xdr:cxnSp macro="">
      <xdr:nvCxnSpPr>
        <xdr:cNvPr id="70" name="直線コネクタ 69"/>
        <xdr:cNvCxnSpPr/>
      </xdr:nvCxnSpPr>
      <xdr:spPr>
        <a:xfrm flipV="1">
          <a:off x="1130300" y="5996051"/>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14224</xdr:rowOff>
    </xdr:from>
    <xdr:to>
      <xdr:col>10</xdr:col>
      <xdr:colOff>165100</xdr:colOff>
      <xdr:row>34</xdr:row>
      <xdr:rowOff>115824</xdr:rowOff>
    </xdr:to>
    <xdr:sp macro="" textlink="">
      <xdr:nvSpPr>
        <xdr:cNvPr id="71" name="フローチャート: 判断 70"/>
        <xdr:cNvSpPr/>
      </xdr:nvSpPr>
      <xdr:spPr>
        <a:xfrm>
          <a:off x="1968500" y="584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132351</xdr:rowOff>
    </xdr:from>
    <xdr:ext cx="469744" cy="259045"/>
    <xdr:sp macro="" textlink="">
      <xdr:nvSpPr>
        <xdr:cNvPr id="72" name="テキスト ボックス 71"/>
        <xdr:cNvSpPr txBox="1"/>
      </xdr:nvSpPr>
      <xdr:spPr>
        <a:xfrm>
          <a:off x="1784428" y="561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16891</xdr:rowOff>
    </xdr:from>
    <xdr:to>
      <xdr:col>6</xdr:col>
      <xdr:colOff>38100</xdr:colOff>
      <xdr:row>34</xdr:row>
      <xdr:rowOff>118491</xdr:rowOff>
    </xdr:to>
    <xdr:sp macro="" textlink="">
      <xdr:nvSpPr>
        <xdr:cNvPr id="73" name="フローチャート: 判断 72"/>
        <xdr:cNvSpPr/>
      </xdr:nvSpPr>
      <xdr:spPr>
        <a:xfrm>
          <a:off x="1079500" y="58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135018</xdr:rowOff>
    </xdr:from>
    <xdr:ext cx="469744" cy="259045"/>
    <xdr:sp macro="" textlink="">
      <xdr:nvSpPr>
        <xdr:cNvPr id="74" name="テキスト ボックス 73"/>
        <xdr:cNvSpPr txBox="1"/>
      </xdr:nvSpPr>
      <xdr:spPr>
        <a:xfrm>
          <a:off x="895428" y="562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85852</xdr:rowOff>
    </xdr:from>
    <xdr:to>
      <xdr:col>24</xdr:col>
      <xdr:colOff>114300</xdr:colOff>
      <xdr:row>36</xdr:row>
      <xdr:rowOff>16002</xdr:rowOff>
    </xdr:to>
    <xdr:sp macro="" textlink="">
      <xdr:nvSpPr>
        <xdr:cNvPr id="80" name="楕円 79"/>
        <xdr:cNvSpPr/>
      </xdr:nvSpPr>
      <xdr:spPr>
        <a:xfrm>
          <a:off x="4584700" y="608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64279</xdr:rowOff>
    </xdr:from>
    <xdr:ext cx="469744" cy="259045"/>
    <xdr:sp macro="" textlink="">
      <xdr:nvSpPr>
        <xdr:cNvPr id="81" name="議会費該当値テキスト"/>
        <xdr:cNvSpPr txBox="1"/>
      </xdr:nvSpPr>
      <xdr:spPr>
        <a:xfrm>
          <a:off x="4686300" y="606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48895</xdr:rowOff>
    </xdr:from>
    <xdr:to>
      <xdr:col>20</xdr:col>
      <xdr:colOff>38100</xdr:colOff>
      <xdr:row>35</xdr:row>
      <xdr:rowOff>150495</xdr:rowOff>
    </xdr:to>
    <xdr:sp macro="" textlink="">
      <xdr:nvSpPr>
        <xdr:cNvPr id="82" name="楕円 81"/>
        <xdr:cNvSpPr/>
      </xdr:nvSpPr>
      <xdr:spPr>
        <a:xfrm>
          <a:off x="3746500" y="604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141622</xdr:rowOff>
    </xdr:from>
    <xdr:ext cx="469744" cy="259045"/>
    <xdr:sp macro="" textlink="">
      <xdr:nvSpPr>
        <xdr:cNvPr id="83" name="テキスト ボックス 82"/>
        <xdr:cNvSpPr txBox="1"/>
      </xdr:nvSpPr>
      <xdr:spPr>
        <a:xfrm>
          <a:off x="3562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90805</xdr:rowOff>
    </xdr:from>
    <xdr:to>
      <xdr:col>15</xdr:col>
      <xdr:colOff>101600</xdr:colOff>
      <xdr:row>35</xdr:row>
      <xdr:rowOff>20955</xdr:rowOff>
    </xdr:to>
    <xdr:sp macro="" textlink="">
      <xdr:nvSpPr>
        <xdr:cNvPr id="84" name="楕円 83"/>
        <xdr:cNvSpPr/>
      </xdr:nvSpPr>
      <xdr:spPr>
        <a:xfrm>
          <a:off x="2857500" y="592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12082</xdr:rowOff>
    </xdr:from>
    <xdr:ext cx="469744" cy="259045"/>
    <xdr:sp macro="" textlink="">
      <xdr:nvSpPr>
        <xdr:cNvPr id="85" name="テキスト ボックス 84"/>
        <xdr:cNvSpPr txBox="1"/>
      </xdr:nvSpPr>
      <xdr:spPr>
        <a:xfrm>
          <a:off x="2673428" y="60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115951</xdr:rowOff>
    </xdr:from>
    <xdr:to>
      <xdr:col>10</xdr:col>
      <xdr:colOff>165100</xdr:colOff>
      <xdr:row>35</xdr:row>
      <xdr:rowOff>46101</xdr:rowOff>
    </xdr:to>
    <xdr:sp macro="" textlink="">
      <xdr:nvSpPr>
        <xdr:cNvPr id="86" name="楕円 85"/>
        <xdr:cNvSpPr/>
      </xdr:nvSpPr>
      <xdr:spPr>
        <a:xfrm>
          <a:off x="1968500" y="594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37228</xdr:rowOff>
    </xdr:from>
    <xdr:ext cx="469744" cy="259045"/>
    <xdr:sp macro="" textlink="">
      <xdr:nvSpPr>
        <xdr:cNvPr id="87" name="テキスト ボックス 86"/>
        <xdr:cNvSpPr txBox="1"/>
      </xdr:nvSpPr>
      <xdr:spPr>
        <a:xfrm>
          <a:off x="1784428" y="603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26797</xdr:rowOff>
    </xdr:from>
    <xdr:to>
      <xdr:col>6</xdr:col>
      <xdr:colOff>38100</xdr:colOff>
      <xdr:row>35</xdr:row>
      <xdr:rowOff>128397</xdr:rowOff>
    </xdr:to>
    <xdr:sp macro="" textlink="">
      <xdr:nvSpPr>
        <xdr:cNvPr id="88" name="楕円 87"/>
        <xdr:cNvSpPr/>
      </xdr:nvSpPr>
      <xdr:spPr>
        <a:xfrm>
          <a:off x="1079500" y="602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119524</xdr:rowOff>
    </xdr:from>
    <xdr:ext cx="469744" cy="259045"/>
    <xdr:sp macro="" textlink="">
      <xdr:nvSpPr>
        <xdr:cNvPr id="89" name="テキスト ボックス 88"/>
        <xdr:cNvSpPr txBox="1"/>
      </xdr:nvSpPr>
      <xdr:spPr>
        <a:xfrm>
          <a:off x="895428" y="612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20584</xdr:rowOff>
    </xdr:from>
    <xdr:to>
      <xdr:col>24</xdr:col>
      <xdr:colOff>62865</xdr:colOff>
      <xdr:row>58</xdr:row>
      <xdr:rowOff>620</xdr:rowOff>
    </xdr:to>
    <xdr:cxnSp macro="">
      <xdr:nvCxnSpPr>
        <xdr:cNvPr id="113" name="直線コネクタ 112"/>
        <xdr:cNvCxnSpPr/>
      </xdr:nvCxnSpPr>
      <xdr:spPr>
        <a:xfrm flipV="1">
          <a:off x="4633595" y="8593084"/>
          <a:ext cx="1270" cy="135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4447</xdr:rowOff>
    </xdr:from>
    <xdr:ext cx="534377" cy="259045"/>
    <xdr:sp macro="" textlink="">
      <xdr:nvSpPr>
        <xdr:cNvPr id="114" name="総務費最小値テキスト"/>
        <xdr:cNvSpPr txBox="1"/>
      </xdr:nvSpPr>
      <xdr:spPr>
        <a:xfrm>
          <a:off x="4686300" y="994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620</xdr:rowOff>
    </xdr:from>
    <xdr:to>
      <xdr:col>24</xdr:col>
      <xdr:colOff>152400</xdr:colOff>
      <xdr:row>58</xdr:row>
      <xdr:rowOff>620</xdr:rowOff>
    </xdr:to>
    <xdr:cxnSp macro="">
      <xdr:nvCxnSpPr>
        <xdr:cNvPr id="115" name="直線コネクタ 114"/>
        <xdr:cNvCxnSpPr/>
      </xdr:nvCxnSpPr>
      <xdr:spPr>
        <a:xfrm>
          <a:off x="4546600" y="994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138711</xdr:rowOff>
    </xdr:from>
    <xdr:ext cx="599010" cy="259045"/>
    <xdr:sp macro="" textlink="">
      <xdr:nvSpPr>
        <xdr:cNvPr id="116" name="総務費最大値テキスト"/>
        <xdr:cNvSpPr txBox="1"/>
      </xdr:nvSpPr>
      <xdr:spPr>
        <a:xfrm>
          <a:off x="4686300" y="836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20584</xdr:rowOff>
    </xdr:from>
    <xdr:to>
      <xdr:col>24</xdr:col>
      <xdr:colOff>152400</xdr:colOff>
      <xdr:row>50</xdr:row>
      <xdr:rowOff>20584</xdr:rowOff>
    </xdr:to>
    <xdr:cxnSp macro="">
      <xdr:nvCxnSpPr>
        <xdr:cNvPr id="117" name="直線コネクタ 116"/>
        <xdr:cNvCxnSpPr/>
      </xdr:nvCxnSpPr>
      <xdr:spPr>
        <a:xfrm>
          <a:off x="4546600" y="859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85453</xdr:rowOff>
    </xdr:from>
    <xdr:to>
      <xdr:col>24</xdr:col>
      <xdr:colOff>63500</xdr:colOff>
      <xdr:row>56</xdr:row>
      <xdr:rowOff>99375</xdr:rowOff>
    </xdr:to>
    <xdr:cxnSp macro="">
      <xdr:nvCxnSpPr>
        <xdr:cNvPr id="118" name="直線コネクタ 117"/>
        <xdr:cNvCxnSpPr/>
      </xdr:nvCxnSpPr>
      <xdr:spPr>
        <a:xfrm>
          <a:off x="3797300" y="9686653"/>
          <a:ext cx="838200" cy="1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58955</xdr:rowOff>
    </xdr:from>
    <xdr:ext cx="534377" cy="259045"/>
    <xdr:sp macro="" textlink="">
      <xdr:nvSpPr>
        <xdr:cNvPr id="119" name="総務費平均値テキスト"/>
        <xdr:cNvSpPr txBox="1"/>
      </xdr:nvSpPr>
      <xdr:spPr>
        <a:xfrm>
          <a:off x="4686300" y="9488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36078</xdr:rowOff>
    </xdr:from>
    <xdr:to>
      <xdr:col>24</xdr:col>
      <xdr:colOff>114300</xdr:colOff>
      <xdr:row>56</xdr:row>
      <xdr:rowOff>137678</xdr:rowOff>
    </xdr:to>
    <xdr:sp macro="" textlink="">
      <xdr:nvSpPr>
        <xdr:cNvPr id="120" name="フローチャート: 判断 119"/>
        <xdr:cNvSpPr/>
      </xdr:nvSpPr>
      <xdr:spPr>
        <a:xfrm>
          <a:off x="4584700" y="963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85453</xdr:rowOff>
    </xdr:from>
    <xdr:to>
      <xdr:col>19</xdr:col>
      <xdr:colOff>177800</xdr:colOff>
      <xdr:row>57</xdr:row>
      <xdr:rowOff>3752</xdr:rowOff>
    </xdr:to>
    <xdr:cxnSp macro="">
      <xdr:nvCxnSpPr>
        <xdr:cNvPr id="121" name="直線コネクタ 120"/>
        <xdr:cNvCxnSpPr/>
      </xdr:nvCxnSpPr>
      <xdr:spPr>
        <a:xfrm flipV="1">
          <a:off x="2908300" y="9686653"/>
          <a:ext cx="889000" cy="8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15238</xdr:rowOff>
    </xdr:from>
    <xdr:to>
      <xdr:col>20</xdr:col>
      <xdr:colOff>38100</xdr:colOff>
      <xdr:row>56</xdr:row>
      <xdr:rowOff>116838</xdr:rowOff>
    </xdr:to>
    <xdr:sp macro="" textlink="">
      <xdr:nvSpPr>
        <xdr:cNvPr id="122" name="フローチャート: 判断 121"/>
        <xdr:cNvSpPr/>
      </xdr:nvSpPr>
      <xdr:spPr>
        <a:xfrm>
          <a:off x="3746500" y="9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133365</xdr:rowOff>
    </xdr:from>
    <xdr:ext cx="534377" cy="259045"/>
    <xdr:sp macro="" textlink="">
      <xdr:nvSpPr>
        <xdr:cNvPr id="123" name="テキスト ボックス 122"/>
        <xdr:cNvSpPr txBox="1"/>
      </xdr:nvSpPr>
      <xdr:spPr>
        <a:xfrm>
          <a:off x="3530111" y="93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3752</xdr:rowOff>
    </xdr:from>
    <xdr:to>
      <xdr:col>15</xdr:col>
      <xdr:colOff>50800</xdr:colOff>
      <xdr:row>57</xdr:row>
      <xdr:rowOff>91542</xdr:rowOff>
    </xdr:to>
    <xdr:cxnSp macro="">
      <xdr:nvCxnSpPr>
        <xdr:cNvPr id="124" name="直線コネクタ 123"/>
        <xdr:cNvCxnSpPr/>
      </xdr:nvCxnSpPr>
      <xdr:spPr>
        <a:xfrm flipV="1">
          <a:off x="2019300" y="9776402"/>
          <a:ext cx="889000" cy="8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32314</xdr:rowOff>
    </xdr:from>
    <xdr:to>
      <xdr:col>15</xdr:col>
      <xdr:colOff>101600</xdr:colOff>
      <xdr:row>56</xdr:row>
      <xdr:rowOff>133914</xdr:rowOff>
    </xdr:to>
    <xdr:sp macro="" textlink="">
      <xdr:nvSpPr>
        <xdr:cNvPr id="125" name="フローチャート: 判断 124"/>
        <xdr:cNvSpPr/>
      </xdr:nvSpPr>
      <xdr:spPr>
        <a:xfrm>
          <a:off x="2857500" y="963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150441</xdr:rowOff>
    </xdr:from>
    <xdr:ext cx="534377" cy="259045"/>
    <xdr:sp macro="" textlink="">
      <xdr:nvSpPr>
        <xdr:cNvPr id="126" name="テキスト ボックス 125"/>
        <xdr:cNvSpPr txBox="1"/>
      </xdr:nvSpPr>
      <xdr:spPr>
        <a:xfrm>
          <a:off x="2641111" y="940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91542</xdr:rowOff>
    </xdr:from>
    <xdr:to>
      <xdr:col>10</xdr:col>
      <xdr:colOff>114300</xdr:colOff>
      <xdr:row>57</xdr:row>
      <xdr:rowOff>106942</xdr:rowOff>
    </xdr:to>
    <xdr:cxnSp macro="">
      <xdr:nvCxnSpPr>
        <xdr:cNvPr id="127" name="直線コネクタ 126"/>
        <xdr:cNvCxnSpPr/>
      </xdr:nvCxnSpPr>
      <xdr:spPr>
        <a:xfrm flipV="1">
          <a:off x="1130300" y="9864192"/>
          <a:ext cx="889000" cy="1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92032</xdr:rowOff>
    </xdr:from>
    <xdr:to>
      <xdr:col>10</xdr:col>
      <xdr:colOff>165100</xdr:colOff>
      <xdr:row>57</xdr:row>
      <xdr:rowOff>22182</xdr:rowOff>
    </xdr:to>
    <xdr:sp macro="" textlink="">
      <xdr:nvSpPr>
        <xdr:cNvPr id="128" name="フローチャート: 判断 127"/>
        <xdr:cNvSpPr/>
      </xdr:nvSpPr>
      <xdr:spPr>
        <a:xfrm>
          <a:off x="1968500" y="969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38709</xdr:rowOff>
    </xdr:from>
    <xdr:ext cx="534377" cy="259045"/>
    <xdr:sp macro="" textlink="">
      <xdr:nvSpPr>
        <xdr:cNvPr id="129" name="テキスト ボックス 128"/>
        <xdr:cNvSpPr txBox="1"/>
      </xdr:nvSpPr>
      <xdr:spPr>
        <a:xfrm>
          <a:off x="1752111" y="946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108758</xdr:rowOff>
    </xdr:from>
    <xdr:to>
      <xdr:col>6</xdr:col>
      <xdr:colOff>38100</xdr:colOff>
      <xdr:row>57</xdr:row>
      <xdr:rowOff>38908</xdr:rowOff>
    </xdr:to>
    <xdr:sp macro="" textlink="">
      <xdr:nvSpPr>
        <xdr:cNvPr id="130" name="フローチャート: 判断 129"/>
        <xdr:cNvSpPr/>
      </xdr:nvSpPr>
      <xdr:spPr>
        <a:xfrm>
          <a:off x="1079500" y="970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55435</xdr:rowOff>
    </xdr:from>
    <xdr:ext cx="534377" cy="259045"/>
    <xdr:sp macro="" textlink="">
      <xdr:nvSpPr>
        <xdr:cNvPr id="131" name="テキスト ボックス 130"/>
        <xdr:cNvSpPr txBox="1"/>
      </xdr:nvSpPr>
      <xdr:spPr>
        <a:xfrm>
          <a:off x="863111" y="94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48575</xdr:rowOff>
    </xdr:from>
    <xdr:to>
      <xdr:col>24</xdr:col>
      <xdr:colOff>114300</xdr:colOff>
      <xdr:row>56</xdr:row>
      <xdr:rowOff>150175</xdr:rowOff>
    </xdr:to>
    <xdr:sp macro="" textlink="">
      <xdr:nvSpPr>
        <xdr:cNvPr id="137" name="楕円 136"/>
        <xdr:cNvSpPr/>
      </xdr:nvSpPr>
      <xdr:spPr>
        <a:xfrm>
          <a:off x="4584700" y="964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27002</xdr:rowOff>
    </xdr:from>
    <xdr:ext cx="534377" cy="259045"/>
    <xdr:sp macro="" textlink="">
      <xdr:nvSpPr>
        <xdr:cNvPr id="138" name="総務費該当値テキスト"/>
        <xdr:cNvSpPr txBox="1"/>
      </xdr:nvSpPr>
      <xdr:spPr>
        <a:xfrm>
          <a:off x="4686300" y="962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34653</xdr:rowOff>
    </xdr:from>
    <xdr:to>
      <xdr:col>20</xdr:col>
      <xdr:colOff>38100</xdr:colOff>
      <xdr:row>56</xdr:row>
      <xdr:rowOff>136253</xdr:rowOff>
    </xdr:to>
    <xdr:sp macro="" textlink="">
      <xdr:nvSpPr>
        <xdr:cNvPr id="139" name="楕円 138"/>
        <xdr:cNvSpPr/>
      </xdr:nvSpPr>
      <xdr:spPr>
        <a:xfrm>
          <a:off x="3746500" y="963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127380</xdr:rowOff>
    </xdr:from>
    <xdr:ext cx="534377" cy="259045"/>
    <xdr:sp macro="" textlink="">
      <xdr:nvSpPr>
        <xdr:cNvPr id="140" name="テキスト ボックス 139"/>
        <xdr:cNvSpPr txBox="1"/>
      </xdr:nvSpPr>
      <xdr:spPr>
        <a:xfrm>
          <a:off x="3530111" y="972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124402</xdr:rowOff>
    </xdr:from>
    <xdr:to>
      <xdr:col>15</xdr:col>
      <xdr:colOff>101600</xdr:colOff>
      <xdr:row>57</xdr:row>
      <xdr:rowOff>54552</xdr:rowOff>
    </xdr:to>
    <xdr:sp macro="" textlink="">
      <xdr:nvSpPr>
        <xdr:cNvPr id="141" name="楕円 140"/>
        <xdr:cNvSpPr/>
      </xdr:nvSpPr>
      <xdr:spPr>
        <a:xfrm>
          <a:off x="2857500" y="972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45679</xdr:rowOff>
    </xdr:from>
    <xdr:ext cx="534377" cy="259045"/>
    <xdr:sp macro="" textlink="">
      <xdr:nvSpPr>
        <xdr:cNvPr id="142" name="テキスト ボックス 141"/>
        <xdr:cNvSpPr txBox="1"/>
      </xdr:nvSpPr>
      <xdr:spPr>
        <a:xfrm>
          <a:off x="2641111" y="981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40742</xdr:rowOff>
    </xdr:from>
    <xdr:to>
      <xdr:col>10</xdr:col>
      <xdr:colOff>165100</xdr:colOff>
      <xdr:row>57</xdr:row>
      <xdr:rowOff>142342</xdr:rowOff>
    </xdr:to>
    <xdr:sp macro="" textlink="">
      <xdr:nvSpPr>
        <xdr:cNvPr id="143" name="楕円 142"/>
        <xdr:cNvSpPr/>
      </xdr:nvSpPr>
      <xdr:spPr>
        <a:xfrm>
          <a:off x="1968500" y="98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133469</xdr:rowOff>
    </xdr:from>
    <xdr:ext cx="534377" cy="259045"/>
    <xdr:sp macro="" textlink="">
      <xdr:nvSpPr>
        <xdr:cNvPr id="144" name="テキスト ボックス 143"/>
        <xdr:cNvSpPr txBox="1"/>
      </xdr:nvSpPr>
      <xdr:spPr>
        <a:xfrm>
          <a:off x="1752111" y="990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56142</xdr:rowOff>
    </xdr:from>
    <xdr:to>
      <xdr:col>6</xdr:col>
      <xdr:colOff>38100</xdr:colOff>
      <xdr:row>57</xdr:row>
      <xdr:rowOff>157742</xdr:rowOff>
    </xdr:to>
    <xdr:sp macro="" textlink="">
      <xdr:nvSpPr>
        <xdr:cNvPr id="145" name="楕円 144"/>
        <xdr:cNvSpPr/>
      </xdr:nvSpPr>
      <xdr:spPr>
        <a:xfrm>
          <a:off x="1079500" y="982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148869</xdr:rowOff>
    </xdr:from>
    <xdr:ext cx="534377" cy="259045"/>
    <xdr:sp macro="" textlink="">
      <xdr:nvSpPr>
        <xdr:cNvPr id="146" name="テキスト ボックス 145"/>
        <xdr:cNvSpPr txBox="1"/>
      </xdr:nvSpPr>
      <xdr:spPr>
        <a:xfrm>
          <a:off x="863111" y="992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70531</xdr:rowOff>
    </xdr:from>
    <xdr:to>
      <xdr:col>24</xdr:col>
      <xdr:colOff>62865</xdr:colOff>
      <xdr:row>78</xdr:row>
      <xdr:rowOff>159455</xdr:rowOff>
    </xdr:to>
    <xdr:cxnSp macro="">
      <xdr:nvCxnSpPr>
        <xdr:cNvPr id="169" name="直線コネクタ 168"/>
        <xdr:cNvCxnSpPr/>
      </xdr:nvCxnSpPr>
      <xdr:spPr>
        <a:xfrm flipV="1">
          <a:off x="4633595" y="12414931"/>
          <a:ext cx="1270" cy="11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163282</xdr:rowOff>
    </xdr:from>
    <xdr:ext cx="534377" cy="259045"/>
    <xdr:sp macro="" textlink="">
      <xdr:nvSpPr>
        <xdr:cNvPr id="170" name="民生費最小値テキスト"/>
        <xdr:cNvSpPr txBox="1"/>
      </xdr:nvSpPr>
      <xdr:spPr>
        <a:xfrm>
          <a:off x="4686300" y="135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159455</xdr:rowOff>
    </xdr:from>
    <xdr:to>
      <xdr:col>24</xdr:col>
      <xdr:colOff>152400</xdr:colOff>
      <xdr:row>78</xdr:row>
      <xdr:rowOff>159455</xdr:rowOff>
    </xdr:to>
    <xdr:cxnSp macro="">
      <xdr:nvCxnSpPr>
        <xdr:cNvPr id="171" name="直線コネクタ 170"/>
        <xdr:cNvCxnSpPr/>
      </xdr:nvCxnSpPr>
      <xdr:spPr>
        <a:xfrm>
          <a:off x="4546600" y="1353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17208</xdr:rowOff>
    </xdr:from>
    <xdr:ext cx="599010" cy="259045"/>
    <xdr:sp macro="" textlink="">
      <xdr:nvSpPr>
        <xdr:cNvPr id="172" name="民生費最大値テキスト"/>
        <xdr:cNvSpPr txBox="1"/>
      </xdr:nvSpPr>
      <xdr:spPr>
        <a:xfrm>
          <a:off x="4686300" y="1219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70531</xdr:rowOff>
    </xdr:from>
    <xdr:to>
      <xdr:col>24</xdr:col>
      <xdr:colOff>152400</xdr:colOff>
      <xdr:row>72</xdr:row>
      <xdr:rowOff>70531</xdr:rowOff>
    </xdr:to>
    <xdr:cxnSp macro="">
      <xdr:nvCxnSpPr>
        <xdr:cNvPr id="173" name="直線コネクタ 172"/>
        <xdr:cNvCxnSpPr/>
      </xdr:nvCxnSpPr>
      <xdr:spPr>
        <a:xfrm>
          <a:off x="4546600" y="1241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43839</xdr:rowOff>
    </xdr:from>
    <xdr:to>
      <xdr:col>24</xdr:col>
      <xdr:colOff>63500</xdr:colOff>
      <xdr:row>78</xdr:row>
      <xdr:rowOff>57428</xdr:rowOff>
    </xdr:to>
    <xdr:cxnSp macro="">
      <xdr:nvCxnSpPr>
        <xdr:cNvPr id="174" name="直線コネクタ 173"/>
        <xdr:cNvCxnSpPr/>
      </xdr:nvCxnSpPr>
      <xdr:spPr>
        <a:xfrm flipV="1">
          <a:off x="3797300" y="13416939"/>
          <a:ext cx="8382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149427</xdr:rowOff>
    </xdr:from>
    <xdr:ext cx="599010" cy="259045"/>
    <xdr:sp macro="" textlink="">
      <xdr:nvSpPr>
        <xdr:cNvPr id="175" name="民生費平均値テキスト"/>
        <xdr:cNvSpPr txBox="1"/>
      </xdr:nvSpPr>
      <xdr:spPr>
        <a:xfrm>
          <a:off x="4686300" y="13179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126550</xdr:rowOff>
    </xdr:from>
    <xdr:to>
      <xdr:col>24</xdr:col>
      <xdr:colOff>114300</xdr:colOff>
      <xdr:row>78</xdr:row>
      <xdr:rowOff>56700</xdr:rowOff>
    </xdr:to>
    <xdr:sp macro="" textlink="">
      <xdr:nvSpPr>
        <xdr:cNvPr id="176" name="フローチャート: 判断 175"/>
        <xdr:cNvSpPr/>
      </xdr:nvSpPr>
      <xdr:spPr>
        <a:xfrm>
          <a:off x="4584700" y="133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57428</xdr:rowOff>
    </xdr:from>
    <xdr:to>
      <xdr:col>19</xdr:col>
      <xdr:colOff>177800</xdr:colOff>
      <xdr:row>78</xdr:row>
      <xdr:rowOff>104797</xdr:rowOff>
    </xdr:to>
    <xdr:cxnSp macro="">
      <xdr:nvCxnSpPr>
        <xdr:cNvPr id="177" name="直線コネクタ 176"/>
        <xdr:cNvCxnSpPr/>
      </xdr:nvCxnSpPr>
      <xdr:spPr>
        <a:xfrm flipV="1">
          <a:off x="2908300" y="13430528"/>
          <a:ext cx="889000" cy="4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75206</xdr:rowOff>
    </xdr:from>
    <xdr:to>
      <xdr:col>20</xdr:col>
      <xdr:colOff>38100</xdr:colOff>
      <xdr:row>78</xdr:row>
      <xdr:rowOff>5356</xdr:rowOff>
    </xdr:to>
    <xdr:sp macro="" textlink="">
      <xdr:nvSpPr>
        <xdr:cNvPr id="178" name="フローチャート: 判断 177"/>
        <xdr:cNvSpPr/>
      </xdr:nvSpPr>
      <xdr:spPr>
        <a:xfrm>
          <a:off x="3746500" y="1327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21883</xdr:rowOff>
    </xdr:from>
    <xdr:ext cx="599010" cy="259045"/>
    <xdr:sp macro="" textlink="">
      <xdr:nvSpPr>
        <xdr:cNvPr id="179" name="テキスト ボックス 178"/>
        <xdr:cNvSpPr txBox="1"/>
      </xdr:nvSpPr>
      <xdr:spPr>
        <a:xfrm>
          <a:off x="3497795" y="1305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93769</xdr:rowOff>
    </xdr:from>
    <xdr:to>
      <xdr:col>15</xdr:col>
      <xdr:colOff>50800</xdr:colOff>
      <xdr:row>78</xdr:row>
      <xdr:rowOff>104797</xdr:rowOff>
    </xdr:to>
    <xdr:cxnSp macro="">
      <xdr:nvCxnSpPr>
        <xdr:cNvPr id="180" name="直線コネクタ 179"/>
        <xdr:cNvCxnSpPr/>
      </xdr:nvCxnSpPr>
      <xdr:spPr>
        <a:xfrm>
          <a:off x="2019300" y="13466869"/>
          <a:ext cx="889000" cy="1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131277</xdr:rowOff>
    </xdr:from>
    <xdr:to>
      <xdr:col>15</xdr:col>
      <xdr:colOff>101600</xdr:colOff>
      <xdr:row>78</xdr:row>
      <xdr:rowOff>61427</xdr:rowOff>
    </xdr:to>
    <xdr:sp macro="" textlink="">
      <xdr:nvSpPr>
        <xdr:cNvPr id="181" name="フローチャート: 判断 180"/>
        <xdr:cNvSpPr/>
      </xdr:nvSpPr>
      <xdr:spPr>
        <a:xfrm>
          <a:off x="2857500" y="1333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77954</xdr:rowOff>
    </xdr:from>
    <xdr:ext cx="599010" cy="259045"/>
    <xdr:sp macro="" textlink="">
      <xdr:nvSpPr>
        <xdr:cNvPr id="182" name="テキスト ボックス 181"/>
        <xdr:cNvSpPr txBox="1"/>
      </xdr:nvSpPr>
      <xdr:spPr>
        <a:xfrm>
          <a:off x="2608795" y="1310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93769</xdr:rowOff>
    </xdr:from>
    <xdr:to>
      <xdr:col>10</xdr:col>
      <xdr:colOff>114300</xdr:colOff>
      <xdr:row>78</xdr:row>
      <xdr:rowOff>125014</xdr:rowOff>
    </xdr:to>
    <xdr:cxnSp macro="">
      <xdr:nvCxnSpPr>
        <xdr:cNvPr id="183" name="直線コネクタ 182"/>
        <xdr:cNvCxnSpPr/>
      </xdr:nvCxnSpPr>
      <xdr:spPr>
        <a:xfrm flipV="1">
          <a:off x="1130300" y="13466869"/>
          <a:ext cx="889000" cy="3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34319</xdr:rowOff>
    </xdr:from>
    <xdr:to>
      <xdr:col>10</xdr:col>
      <xdr:colOff>165100</xdr:colOff>
      <xdr:row>78</xdr:row>
      <xdr:rowOff>135919</xdr:rowOff>
    </xdr:to>
    <xdr:sp macro="" textlink="">
      <xdr:nvSpPr>
        <xdr:cNvPr id="184" name="フローチャート: 判断 183"/>
        <xdr:cNvSpPr/>
      </xdr:nvSpPr>
      <xdr:spPr>
        <a:xfrm>
          <a:off x="1968500" y="134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152446</xdr:rowOff>
    </xdr:from>
    <xdr:ext cx="599010" cy="259045"/>
    <xdr:sp macro="" textlink="">
      <xdr:nvSpPr>
        <xdr:cNvPr id="185" name="テキスト ボックス 184"/>
        <xdr:cNvSpPr txBox="1"/>
      </xdr:nvSpPr>
      <xdr:spPr>
        <a:xfrm>
          <a:off x="1719795" y="131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67667</xdr:rowOff>
    </xdr:from>
    <xdr:to>
      <xdr:col>6</xdr:col>
      <xdr:colOff>38100</xdr:colOff>
      <xdr:row>78</xdr:row>
      <xdr:rowOff>169267</xdr:rowOff>
    </xdr:to>
    <xdr:sp macro="" textlink="">
      <xdr:nvSpPr>
        <xdr:cNvPr id="186" name="フローチャート: 判断 185"/>
        <xdr:cNvSpPr/>
      </xdr:nvSpPr>
      <xdr:spPr>
        <a:xfrm>
          <a:off x="1079500" y="134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14344</xdr:rowOff>
    </xdr:from>
    <xdr:ext cx="599010" cy="259045"/>
    <xdr:sp macro="" textlink="">
      <xdr:nvSpPr>
        <xdr:cNvPr id="187" name="テキスト ボックス 186"/>
        <xdr:cNvSpPr txBox="1"/>
      </xdr:nvSpPr>
      <xdr:spPr>
        <a:xfrm>
          <a:off x="830795" y="1321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164489</xdr:rowOff>
    </xdr:from>
    <xdr:to>
      <xdr:col>24</xdr:col>
      <xdr:colOff>114300</xdr:colOff>
      <xdr:row>78</xdr:row>
      <xdr:rowOff>94639</xdr:rowOff>
    </xdr:to>
    <xdr:sp macro="" textlink="">
      <xdr:nvSpPr>
        <xdr:cNvPr id="193" name="楕円 192"/>
        <xdr:cNvSpPr/>
      </xdr:nvSpPr>
      <xdr:spPr>
        <a:xfrm>
          <a:off x="4584700" y="133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104978</xdr:rowOff>
    </xdr:from>
    <xdr:ext cx="599010" cy="259045"/>
    <xdr:sp macro="" textlink="">
      <xdr:nvSpPr>
        <xdr:cNvPr id="194" name="民生費該当値テキスト"/>
        <xdr:cNvSpPr txBox="1"/>
      </xdr:nvSpPr>
      <xdr:spPr>
        <a:xfrm>
          <a:off x="4686300" y="1330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6628</xdr:rowOff>
    </xdr:from>
    <xdr:to>
      <xdr:col>20</xdr:col>
      <xdr:colOff>38100</xdr:colOff>
      <xdr:row>78</xdr:row>
      <xdr:rowOff>108228</xdr:rowOff>
    </xdr:to>
    <xdr:sp macro="" textlink="">
      <xdr:nvSpPr>
        <xdr:cNvPr id="195" name="楕円 194"/>
        <xdr:cNvSpPr/>
      </xdr:nvSpPr>
      <xdr:spPr>
        <a:xfrm>
          <a:off x="3746500" y="1337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99355</xdr:rowOff>
    </xdr:from>
    <xdr:ext cx="599010" cy="259045"/>
    <xdr:sp macro="" textlink="">
      <xdr:nvSpPr>
        <xdr:cNvPr id="196" name="テキスト ボックス 195"/>
        <xdr:cNvSpPr txBox="1"/>
      </xdr:nvSpPr>
      <xdr:spPr>
        <a:xfrm>
          <a:off x="3497795" y="13472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53997</xdr:rowOff>
    </xdr:from>
    <xdr:to>
      <xdr:col>15</xdr:col>
      <xdr:colOff>101600</xdr:colOff>
      <xdr:row>78</xdr:row>
      <xdr:rowOff>155597</xdr:rowOff>
    </xdr:to>
    <xdr:sp macro="" textlink="">
      <xdr:nvSpPr>
        <xdr:cNvPr id="197" name="楕円 196"/>
        <xdr:cNvSpPr/>
      </xdr:nvSpPr>
      <xdr:spPr>
        <a:xfrm>
          <a:off x="2857500" y="1342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146724</xdr:rowOff>
    </xdr:from>
    <xdr:ext cx="599010" cy="259045"/>
    <xdr:sp macro="" textlink="">
      <xdr:nvSpPr>
        <xdr:cNvPr id="198" name="テキスト ボックス 197"/>
        <xdr:cNvSpPr txBox="1"/>
      </xdr:nvSpPr>
      <xdr:spPr>
        <a:xfrm>
          <a:off x="2608795" y="13519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42969</xdr:rowOff>
    </xdr:from>
    <xdr:to>
      <xdr:col>10</xdr:col>
      <xdr:colOff>165100</xdr:colOff>
      <xdr:row>78</xdr:row>
      <xdr:rowOff>144569</xdr:rowOff>
    </xdr:to>
    <xdr:sp macro="" textlink="">
      <xdr:nvSpPr>
        <xdr:cNvPr id="199" name="楕円 198"/>
        <xdr:cNvSpPr/>
      </xdr:nvSpPr>
      <xdr:spPr>
        <a:xfrm>
          <a:off x="1968500" y="1341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135696</xdr:rowOff>
    </xdr:from>
    <xdr:ext cx="599010" cy="259045"/>
    <xdr:sp macro="" textlink="">
      <xdr:nvSpPr>
        <xdr:cNvPr id="200" name="テキスト ボックス 199"/>
        <xdr:cNvSpPr txBox="1"/>
      </xdr:nvSpPr>
      <xdr:spPr>
        <a:xfrm>
          <a:off x="1719795" y="1350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74214</xdr:rowOff>
    </xdr:from>
    <xdr:to>
      <xdr:col>6</xdr:col>
      <xdr:colOff>38100</xdr:colOff>
      <xdr:row>79</xdr:row>
      <xdr:rowOff>4364</xdr:rowOff>
    </xdr:to>
    <xdr:sp macro="" textlink="">
      <xdr:nvSpPr>
        <xdr:cNvPr id="201" name="楕円 200"/>
        <xdr:cNvSpPr/>
      </xdr:nvSpPr>
      <xdr:spPr>
        <a:xfrm>
          <a:off x="1079500" y="1344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166941</xdr:rowOff>
    </xdr:from>
    <xdr:ext cx="599010" cy="259045"/>
    <xdr:sp macro="" textlink="">
      <xdr:nvSpPr>
        <xdr:cNvPr id="202" name="テキスト ボックス 201"/>
        <xdr:cNvSpPr txBox="1"/>
      </xdr:nvSpPr>
      <xdr:spPr>
        <a:xfrm>
          <a:off x="830795" y="13540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28739</xdr:rowOff>
    </xdr:from>
    <xdr:to>
      <xdr:col>24</xdr:col>
      <xdr:colOff>62865</xdr:colOff>
      <xdr:row>97</xdr:row>
      <xdr:rowOff>162750</xdr:rowOff>
    </xdr:to>
    <xdr:cxnSp macro="">
      <xdr:nvCxnSpPr>
        <xdr:cNvPr id="226" name="直線コネクタ 225"/>
        <xdr:cNvCxnSpPr/>
      </xdr:nvCxnSpPr>
      <xdr:spPr>
        <a:xfrm flipV="1">
          <a:off x="4633595" y="15459239"/>
          <a:ext cx="1270" cy="13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166577</xdr:rowOff>
    </xdr:from>
    <xdr:ext cx="534377" cy="259045"/>
    <xdr:sp macro="" textlink="">
      <xdr:nvSpPr>
        <xdr:cNvPr id="227" name="衛生費最小値テキスト"/>
        <xdr:cNvSpPr txBox="1"/>
      </xdr:nvSpPr>
      <xdr:spPr>
        <a:xfrm>
          <a:off x="4686300" y="167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162750</xdr:rowOff>
    </xdr:from>
    <xdr:to>
      <xdr:col>24</xdr:col>
      <xdr:colOff>152400</xdr:colOff>
      <xdr:row>97</xdr:row>
      <xdr:rowOff>162750</xdr:rowOff>
    </xdr:to>
    <xdr:cxnSp macro="">
      <xdr:nvCxnSpPr>
        <xdr:cNvPr id="228" name="直線コネクタ 227"/>
        <xdr:cNvCxnSpPr/>
      </xdr:nvCxnSpPr>
      <xdr:spPr>
        <a:xfrm>
          <a:off x="4546600" y="167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146866</xdr:rowOff>
    </xdr:from>
    <xdr:ext cx="599010" cy="259045"/>
    <xdr:sp macro="" textlink="">
      <xdr:nvSpPr>
        <xdr:cNvPr id="229" name="衛生費最大値テキスト"/>
        <xdr:cNvSpPr txBox="1"/>
      </xdr:nvSpPr>
      <xdr:spPr>
        <a:xfrm>
          <a:off x="4686300" y="1523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28739</xdr:rowOff>
    </xdr:from>
    <xdr:to>
      <xdr:col>24</xdr:col>
      <xdr:colOff>152400</xdr:colOff>
      <xdr:row>90</xdr:row>
      <xdr:rowOff>28739</xdr:rowOff>
    </xdr:to>
    <xdr:cxnSp macro="">
      <xdr:nvCxnSpPr>
        <xdr:cNvPr id="230" name="直線コネクタ 229"/>
        <xdr:cNvCxnSpPr/>
      </xdr:nvCxnSpPr>
      <xdr:spPr>
        <a:xfrm>
          <a:off x="4546600" y="1545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166993</xdr:rowOff>
    </xdr:from>
    <xdr:to>
      <xdr:col>24</xdr:col>
      <xdr:colOff>63500</xdr:colOff>
      <xdr:row>97</xdr:row>
      <xdr:rowOff>20726</xdr:rowOff>
    </xdr:to>
    <xdr:cxnSp macro="">
      <xdr:nvCxnSpPr>
        <xdr:cNvPr id="231" name="直線コネクタ 230"/>
        <xdr:cNvCxnSpPr/>
      </xdr:nvCxnSpPr>
      <xdr:spPr>
        <a:xfrm flipV="1">
          <a:off x="3797300" y="16626193"/>
          <a:ext cx="838200" cy="2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77285</xdr:rowOff>
    </xdr:from>
    <xdr:ext cx="534377" cy="259045"/>
    <xdr:sp macro="" textlink="">
      <xdr:nvSpPr>
        <xdr:cNvPr id="232" name="衛生費平均値テキスト"/>
        <xdr:cNvSpPr txBox="1"/>
      </xdr:nvSpPr>
      <xdr:spPr>
        <a:xfrm>
          <a:off x="4686300" y="16365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54408</xdr:rowOff>
    </xdr:from>
    <xdr:to>
      <xdr:col>24</xdr:col>
      <xdr:colOff>114300</xdr:colOff>
      <xdr:row>96</xdr:row>
      <xdr:rowOff>156008</xdr:rowOff>
    </xdr:to>
    <xdr:sp macro="" textlink="">
      <xdr:nvSpPr>
        <xdr:cNvPr id="233" name="フローチャート: 判断 232"/>
        <xdr:cNvSpPr/>
      </xdr:nvSpPr>
      <xdr:spPr>
        <a:xfrm>
          <a:off x="45847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20726</xdr:rowOff>
    </xdr:from>
    <xdr:to>
      <xdr:col>19</xdr:col>
      <xdr:colOff>177800</xdr:colOff>
      <xdr:row>97</xdr:row>
      <xdr:rowOff>51118</xdr:rowOff>
    </xdr:to>
    <xdr:cxnSp macro="">
      <xdr:nvCxnSpPr>
        <xdr:cNvPr id="234" name="直線コネクタ 233"/>
        <xdr:cNvCxnSpPr/>
      </xdr:nvCxnSpPr>
      <xdr:spPr>
        <a:xfrm flipV="1">
          <a:off x="2908300" y="16651376"/>
          <a:ext cx="889000" cy="3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51612</xdr:rowOff>
    </xdr:from>
    <xdr:to>
      <xdr:col>20</xdr:col>
      <xdr:colOff>38100</xdr:colOff>
      <xdr:row>96</xdr:row>
      <xdr:rowOff>153212</xdr:rowOff>
    </xdr:to>
    <xdr:sp macro="" textlink="">
      <xdr:nvSpPr>
        <xdr:cNvPr id="235" name="フローチャート: 判断 234"/>
        <xdr:cNvSpPr/>
      </xdr:nvSpPr>
      <xdr:spPr>
        <a:xfrm>
          <a:off x="3746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169739</xdr:rowOff>
    </xdr:from>
    <xdr:ext cx="534377" cy="259045"/>
    <xdr:sp macro="" textlink="">
      <xdr:nvSpPr>
        <xdr:cNvPr id="236" name="テキスト ボックス 235"/>
        <xdr:cNvSpPr txBox="1"/>
      </xdr:nvSpPr>
      <xdr:spPr>
        <a:xfrm>
          <a:off x="3530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13258</xdr:rowOff>
    </xdr:from>
    <xdr:to>
      <xdr:col>15</xdr:col>
      <xdr:colOff>50800</xdr:colOff>
      <xdr:row>97</xdr:row>
      <xdr:rowOff>51118</xdr:rowOff>
    </xdr:to>
    <xdr:cxnSp macro="">
      <xdr:nvCxnSpPr>
        <xdr:cNvPr id="237" name="直線コネクタ 236"/>
        <xdr:cNvCxnSpPr/>
      </xdr:nvCxnSpPr>
      <xdr:spPr>
        <a:xfrm>
          <a:off x="2019300" y="16643908"/>
          <a:ext cx="889000" cy="3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89142</xdr:rowOff>
    </xdr:from>
    <xdr:to>
      <xdr:col>15</xdr:col>
      <xdr:colOff>101600</xdr:colOff>
      <xdr:row>97</xdr:row>
      <xdr:rowOff>19292</xdr:rowOff>
    </xdr:to>
    <xdr:sp macro="" textlink="">
      <xdr:nvSpPr>
        <xdr:cNvPr id="238" name="フローチャート: 判断 237"/>
        <xdr:cNvSpPr/>
      </xdr:nvSpPr>
      <xdr:spPr>
        <a:xfrm>
          <a:off x="2857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35819</xdr:rowOff>
    </xdr:from>
    <xdr:ext cx="534377" cy="259045"/>
    <xdr:sp macro="" textlink="">
      <xdr:nvSpPr>
        <xdr:cNvPr id="239" name="テキスト ボックス 238"/>
        <xdr:cNvSpPr txBox="1"/>
      </xdr:nvSpPr>
      <xdr:spPr>
        <a:xfrm>
          <a:off x="2641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13258</xdr:rowOff>
    </xdr:from>
    <xdr:to>
      <xdr:col>10</xdr:col>
      <xdr:colOff>114300</xdr:colOff>
      <xdr:row>97</xdr:row>
      <xdr:rowOff>41236</xdr:rowOff>
    </xdr:to>
    <xdr:cxnSp macro="">
      <xdr:nvCxnSpPr>
        <xdr:cNvPr id="240" name="直線コネクタ 239"/>
        <xdr:cNvCxnSpPr/>
      </xdr:nvCxnSpPr>
      <xdr:spPr>
        <a:xfrm flipV="1">
          <a:off x="1130300" y="16643908"/>
          <a:ext cx="889000" cy="2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66142</xdr:rowOff>
    </xdr:from>
    <xdr:to>
      <xdr:col>10</xdr:col>
      <xdr:colOff>165100</xdr:colOff>
      <xdr:row>96</xdr:row>
      <xdr:rowOff>167742</xdr:rowOff>
    </xdr:to>
    <xdr:sp macro="" textlink="">
      <xdr:nvSpPr>
        <xdr:cNvPr id="241" name="フローチャート: 判断 240"/>
        <xdr:cNvSpPr/>
      </xdr:nvSpPr>
      <xdr:spPr>
        <a:xfrm>
          <a:off x="1968500" y="1652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12819</xdr:rowOff>
    </xdr:from>
    <xdr:ext cx="534377" cy="259045"/>
    <xdr:sp macro="" textlink="">
      <xdr:nvSpPr>
        <xdr:cNvPr id="242" name="テキスト ボックス 241"/>
        <xdr:cNvSpPr txBox="1"/>
      </xdr:nvSpPr>
      <xdr:spPr>
        <a:xfrm>
          <a:off x="1752111" y="1630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102070</xdr:rowOff>
    </xdr:from>
    <xdr:to>
      <xdr:col>6</xdr:col>
      <xdr:colOff>38100</xdr:colOff>
      <xdr:row>97</xdr:row>
      <xdr:rowOff>32220</xdr:rowOff>
    </xdr:to>
    <xdr:sp macro="" textlink="">
      <xdr:nvSpPr>
        <xdr:cNvPr id="243" name="フローチャート: 判断 242"/>
        <xdr:cNvSpPr/>
      </xdr:nvSpPr>
      <xdr:spPr>
        <a:xfrm>
          <a:off x="1079500" y="1656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48747</xdr:rowOff>
    </xdr:from>
    <xdr:ext cx="534377" cy="259045"/>
    <xdr:sp macro="" textlink="">
      <xdr:nvSpPr>
        <xdr:cNvPr id="244" name="テキスト ボックス 243"/>
        <xdr:cNvSpPr txBox="1"/>
      </xdr:nvSpPr>
      <xdr:spPr>
        <a:xfrm>
          <a:off x="863111" y="1633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116193</xdr:rowOff>
    </xdr:from>
    <xdr:to>
      <xdr:col>24</xdr:col>
      <xdr:colOff>114300</xdr:colOff>
      <xdr:row>97</xdr:row>
      <xdr:rowOff>46343</xdr:rowOff>
    </xdr:to>
    <xdr:sp macro="" textlink="">
      <xdr:nvSpPr>
        <xdr:cNvPr id="250" name="楕円 249"/>
        <xdr:cNvSpPr/>
      </xdr:nvSpPr>
      <xdr:spPr>
        <a:xfrm>
          <a:off x="4584700" y="1657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94620</xdr:rowOff>
    </xdr:from>
    <xdr:ext cx="534377" cy="259045"/>
    <xdr:sp macro="" textlink="">
      <xdr:nvSpPr>
        <xdr:cNvPr id="251" name="衛生費該当値テキスト"/>
        <xdr:cNvSpPr txBox="1"/>
      </xdr:nvSpPr>
      <xdr:spPr>
        <a:xfrm>
          <a:off x="4686300" y="1655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141376</xdr:rowOff>
    </xdr:from>
    <xdr:to>
      <xdr:col>20</xdr:col>
      <xdr:colOff>38100</xdr:colOff>
      <xdr:row>97</xdr:row>
      <xdr:rowOff>71526</xdr:rowOff>
    </xdr:to>
    <xdr:sp macro="" textlink="">
      <xdr:nvSpPr>
        <xdr:cNvPr id="252" name="楕円 251"/>
        <xdr:cNvSpPr/>
      </xdr:nvSpPr>
      <xdr:spPr>
        <a:xfrm>
          <a:off x="3746500" y="1660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62653</xdr:rowOff>
    </xdr:from>
    <xdr:ext cx="534377" cy="259045"/>
    <xdr:sp macro="" textlink="">
      <xdr:nvSpPr>
        <xdr:cNvPr id="253" name="テキスト ボックス 252"/>
        <xdr:cNvSpPr txBox="1"/>
      </xdr:nvSpPr>
      <xdr:spPr>
        <a:xfrm>
          <a:off x="3530111" y="1669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318</xdr:rowOff>
    </xdr:from>
    <xdr:to>
      <xdr:col>15</xdr:col>
      <xdr:colOff>101600</xdr:colOff>
      <xdr:row>97</xdr:row>
      <xdr:rowOff>101918</xdr:rowOff>
    </xdr:to>
    <xdr:sp macro="" textlink="">
      <xdr:nvSpPr>
        <xdr:cNvPr id="254" name="楕円 253"/>
        <xdr:cNvSpPr/>
      </xdr:nvSpPr>
      <xdr:spPr>
        <a:xfrm>
          <a:off x="2857500" y="1663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93045</xdr:rowOff>
    </xdr:from>
    <xdr:ext cx="534377" cy="259045"/>
    <xdr:sp macro="" textlink="">
      <xdr:nvSpPr>
        <xdr:cNvPr id="255" name="テキスト ボックス 254"/>
        <xdr:cNvSpPr txBox="1"/>
      </xdr:nvSpPr>
      <xdr:spPr>
        <a:xfrm>
          <a:off x="2641111" y="1672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133908</xdr:rowOff>
    </xdr:from>
    <xdr:to>
      <xdr:col>10</xdr:col>
      <xdr:colOff>165100</xdr:colOff>
      <xdr:row>97</xdr:row>
      <xdr:rowOff>64058</xdr:rowOff>
    </xdr:to>
    <xdr:sp macro="" textlink="">
      <xdr:nvSpPr>
        <xdr:cNvPr id="256" name="楕円 255"/>
        <xdr:cNvSpPr/>
      </xdr:nvSpPr>
      <xdr:spPr>
        <a:xfrm>
          <a:off x="1968500" y="1659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55185</xdr:rowOff>
    </xdr:from>
    <xdr:ext cx="534377" cy="259045"/>
    <xdr:sp macro="" textlink="">
      <xdr:nvSpPr>
        <xdr:cNvPr id="257" name="テキスト ボックス 256"/>
        <xdr:cNvSpPr txBox="1"/>
      </xdr:nvSpPr>
      <xdr:spPr>
        <a:xfrm>
          <a:off x="1752111" y="1668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161886</xdr:rowOff>
    </xdr:from>
    <xdr:to>
      <xdr:col>6</xdr:col>
      <xdr:colOff>38100</xdr:colOff>
      <xdr:row>97</xdr:row>
      <xdr:rowOff>92036</xdr:rowOff>
    </xdr:to>
    <xdr:sp macro="" textlink="">
      <xdr:nvSpPr>
        <xdr:cNvPr id="258" name="楕円 257"/>
        <xdr:cNvSpPr/>
      </xdr:nvSpPr>
      <xdr:spPr>
        <a:xfrm>
          <a:off x="1079500" y="1662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83163</xdr:rowOff>
    </xdr:from>
    <xdr:ext cx="534377" cy="259045"/>
    <xdr:sp macro="" textlink="">
      <xdr:nvSpPr>
        <xdr:cNvPr id="259" name="テキスト ボックス 258"/>
        <xdr:cNvSpPr txBox="1"/>
      </xdr:nvSpPr>
      <xdr:spPr>
        <a:xfrm>
          <a:off x="863111" y="1671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5" name="直線コネクタ 284"/>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88"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89" name="直線コネクタ 288"/>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12664</xdr:rowOff>
    </xdr:from>
    <xdr:to>
      <xdr:col>55</xdr:col>
      <xdr:colOff>0</xdr:colOff>
      <xdr:row>38</xdr:row>
      <xdr:rowOff>21155</xdr:rowOff>
    </xdr:to>
    <xdr:cxnSp macro="">
      <xdr:nvCxnSpPr>
        <xdr:cNvPr id="290" name="直線コネクタ 289"/>
        <xdr:cNvCxnSpPr/>
      </xdr:nvCxnSpPr>
      <xdr:spPr>
        <a:xfrm flipV="1">
          <a:off x="9639300" y="6527764"/>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149986</xdr:rowOff>
    </xdr:from>
    <xdr:ext cx="378565" cy="259045"/>
    <xdr:sp macro="" textlink="">
      <xdr:nvSpPr>
        <xdr:cNvPr id="291" name="労働費平均値テキスト"/>
        <xdr:cNvSpPr txBox="1"/>
      </xdr:nvSpPr>
      <xdr:spPr>
        <a:xfrm>
          <a:off x="10528300" y="6322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127109</xdr:rowOff>
    </xdr:from>
    <xdr:to>
      <xdr:col>55</xdr:col>
      <xdr:colOff>50800</xdr:colOff>
      <xdr:row>38</xdr:row>
      <xdr:rowOff>57259</xdr:rowOff>
    </xdr:to>
    <xdr:sp macro="" textlink="">
      <xdr:nvSpPr>
        <xdr:cNvPr id="292" name="フローチャート: 判断 291"/>
        <xdr:cNvSpPr/>
      </xdr:nvSpPr>
      <xdr:spPr>
        <a:xfrm>
          <a:off x="104267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122718</xdr:rowOff>
    </xdr:from>
    <xdr:to>
      <xdr:col>50</xdr:col>
      <xdr:colOff>114300</xdr:colOff>
      <xdr:row>38</xdr:row>
      <xdr:rowOff>21155</xdr:rowOff>
    </xdr:to>
    <xdr:cxnSp macro="">
      <xdr:nvCxnSpPr>
        <xdr:cNvPr id="293" name="直線コネクタ 292"/>
        <xdr:cNvCxnSpPr/>
      </xdr:nvCxnSpPr>
      <xdr:spPr>
        <a:xfrm>
          <a:off x="8750300" y="6294918"/>
          <a:ext cx="889000" cy="24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104249</xdr:rowOff>
    </xdr:from>
    <xdr:to>
      <xdr:col>50</xdr:col>
      <xdr:colOff>165100</xdr:colOff>
      <xdr:row>38</xdr:row>
      <xdr:rowOff>34399</xdr:rowOff>
    </xdr:to>
    <xdr:sp macro="" textlink="">
      <xdr:nvSpPr>
        <xdr:cNvPr id="294" name="フローチャート: 判断 293"/>
        <xdr:cNvSpPr/>
      </xdr:nvSpPr>
      <xdr:spPr>
        <a:xfrm>
          <a:off x="9588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50926</xdr:rowOff>
    </xdr:from>
    <xdr:ext cx="378565" cy="259045"/>
    <xdr:sp macro="" textlink="">
      <xdr:nvSpPr>
        <xdr:cNvPr id="295" name="テキスト ボックス 294"/>
        <xdr:cNvSpPr txBox="1"/>
      </xdr:nvSpPr>
      <xdr:spPr>
        <a:xfrm>
          <a:off x="9450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122718</xdr:rowOff>
    </xdr:from>
    <xdr:to>
      <xdr:col>45</xdr:col>
      <xdr:colOff>177800</xdr:colOff>
      <xdr:row>36</xdr:row>
      <xdr:rowOff>129576</xdr:rowOff>
    </xdr:to>
    <xdr:cxnSp macro="">
      <xdr:nvCxnSpPr>
        <xdr:cNvPr id="296" name="直線コネクタ 295"/>
        <xdr:cNvCxnSpPr/>
      </xdr:nvCxnSpPr>
      <xdr:spPr>
        <a:xfrm flipV="1">
          <a:off x="7861300" y="629491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7" name="フローチャート: 判断 296"/>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5605</xdr:rowOff>
    </xdr:from>
    <xdr:ext cx="378565" cy="259045"/>
    <xdr:sp macro="" textlink="">
      <xdr:nvSpPr>
        <xdr:cNvPr id="298" name="テキスト ボックス 297"/>
        <xdr:cNvSpPr txBox="1"/>
      </xdr:nvSpPr>
      <xdr:spPr>
        <a:xfrm>
          <a:off x="8561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129576</xdr:rowOff>
    </xdr:from>
    <xdr:to>
      <xdr:col>41</xdr:col>
      <xdr:colOff>50800</xdr:colOff>
      <xdr:row>37</xdr:row>
      <xdr:rowOff>107369</xdr:rowOff>
    </xdr:to>
    <xdr:cxnSp macro="">
      <xdr:nvCxnSpPr>
        <xdr:cNvPr id="299" name="直線コネクタ 298"/>
        <xdr:cNvCxnSpPr/>
      </xdr:nvCxnSpPr>
      <xdr:spPr>
        <a:xfrm flipV="1">
          <a:off x="6972300" y="6301776"/>
          <a:ext cx="889000" cy="14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167930</xdr:rowOff>
    </xdr:from>
    <xdr:to>
      <xdr:col>41</xdr:col>
      <xdr:colOff>101600</xdr:colOff>
      <xdr:row>37</xdr:row>
      <xdr:rowOff>98080</xdr:rowOff>
    </xdr:to>
    <xdr:sp macro="" textlink="">
      <xdr:nvSpPr>
        <xdr:cNvPr id="300" name="フローチャート: 判断 299"/>
        <xdr:cNvSpPr/>
      </xdr:nvSpPr>
      <xdr:spPr>
        <a:xfrm>
          <a:off x="7810500" y="634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89207</xdr:rowOff>
    </xdr:from>
    <xdr:ext cx="469744" cy="259045"/>
    <xdr:sp macro="" textlink="">
      <xdr:nvSpPr>
        <xdr:cNvPr id="301" name="テキスト ボックス 300"/>
        <xdr:cNvSpPr txBox="1"/>
      </xdr:nvSpPr>
      <xdr:spPr>
        <a:xfrm>
          <a:off x="7626428" y="643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83675</xdr:rowOff>
    </xdr:from>
    <xdr:to>
      <xdr:col>36</xdr:col>
      <xdr:colOff>165100</xdr:colOff>
      <xdr:row>37</xdr:row>
      <xdr:rowOff>13825</xdr:rowOff>
    </xdr:to>
    <xdr:sp macro="" textlink="">
      <xdr:nvSpPr>
        <xdr:cNvPr id="302" name="フローチャート: 判断 301"/>
        <xdr:cNvSpPr/>
      </xdr:nvSpPr>
      <xdr:spPr>
        <a:xfrm>
          <a:off x="6921500" y="625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30352</xdr:rowOff>
    </xdr:from>
    <xdr:ext cx="469744" cy="259045"/>
    <xdr:sp macro="" textlink="">
      <xdr:nvSpPr>
        <xdr:cNvPr id="303" name="テキスト ボックス 302"/>
        <xdr:cNvSpPr txBox="1"/>
      </xdr:nvSpPr>
      <xdr:spPr>
        <a:xfrm>
          <a:off x="6737428" y="603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133314</xdr:rowOff>
    </xdr:from>
    <xdr:to>
      <xdr:col>55</xdr:col>
      <xdr:colOff>50800</xdr:colOff>
      <xdr:row>38</xdr:row>
      <xdr:rowOff>63464</xdr:rowOff>
    </xdr:to>
    <xdr:sp macro="" textlink="">
      <xdr:nvSpPr>
        <xdr:cNvPr id="309" name="楕円 308"/>
        <xdr:cNvSpPr/>
      </xdr:nvSpPr>
      <xdr:spPr>
        <a:xfrm>
          <a:off x="10426700" y="647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111741</xdr:rowOff>
    </xdr:from>
    <xdr:ext cx="378565" cy="259045"/>
    <xdr:sp macro="" textlink="">
      <xdr:nvSpPr>
        <xdr:cNvPr id="310" name="労働費該当値テキスト"/>
        <xdr:cNvSpPr txBox="1"/>
      </xdr:nvSpPr>
      <xdr:spPr>
        <a:xfrm>
          <a:off x="10528300" y="6455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141805</xdr:rowOff>
    </xdr:from>
    <xdr:to>
      <xdr:col>50</xdr:col>
      <xdr:colOff>165100</xdr:colOff>
      <xdr:row>38</xdr:row>
      <xdr:rowOff>71955</xdr:rowOff>
    </xdr:to>
    <xdr:sp macro="" textlink="">
      <xdr:nvSpPr>
        <xdr:cNvPr id="311" name="楕円 310"/>
        <xdr:cNvSpPr/>
      </xdr:nvSpPr>
      <xdr:spPr>
        <a:xfrm>
          <a:off x="9588500" y="648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63082</xdr:rowOff>
    </xdr:from>
    <xdr:ext cx="378565" cy="259045"/>
    <xdr:sp macro="" textlink="">
      <xdr:nvSpPr>
        <xdr:cNvPr id="312" name="テキスト ボックス 311"/>
        <xdr:cNvSpPr txBox="1"/>
      </xdr:nvSpPr>
      <xdr:spPr>
        <a:xfrm>
          <a:off x="9450017" y="6578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71918</xdr:rowOff>
    </xdr:from>
    <xdr:to>
      <xdr:col>46</xdr:col>
      <xdr:colOff>38100</xdr:colOff>
      <xdr:row>37</xdr:row>
      <xdr:rowOff>2068</xdr:rowOff>
    </xdr:to>
    <xdr:sp macro="" textlink="">
      <xdr:nvSpPr>
        <xdr:cNvPr id="313" name="楕円 312"/>
        <xdr:cNvSpPr/>
      </xdr:nvSpPr>
      <xdr:spPr>
        <a:xfrm>
          <a:off x="8699500" y="624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18595</xdr:rowOff>
    </xdr:from>
    <xdr:ext cx="469744" cy="259045"/>
    <xdr:sp macro="" textlink="">
      <xdr:nvSpPr>
        <xdr:cNvPr id="314" name="テキスト ボックス 313"/>
        <xdr:cNvSpPr txBox="1"/>
      </xdr:nvSpPr>
      <xdr:spPr>
        <a:xfrm>
          <a:off x="8515428" y="601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78776</xdr:rowOff>
    </xdr:from>
    <xdr:to>
      <xdr:col>41</xdr:col>
      <xdr:colOff>101600</xdr:colOff>
      <xdr:row>37</xdr:row>
      <xdr:rowOff>8926</xdr:rowOff>
    </xdr:to>
    <xdr:sp macro="" textlink="">
      <xdr:nvSpPr>
        <xdr:cNvPr id="315" name="楕円 314"/>
        <xdr:cNvSpPr/>
      </xdr:nvSpPr>
      <xdr:spPr>
        <a:xfrm>
          <a:off x="7810500" y="625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25453</xdr:rowOff>
    </xdr:from>
    <xdr:ext cx="469744" cy="259045"/>
    <xdr:sp macro="" textlink="">
      <xdr:nvSpPr>
        <xdr:cNvPr id="316" name="テキスト ボックス 315"/>
        <xdr:cNvSpPr txBox="1"/>
      </xdr:nvSpPr>
      <xdr:spPr>
        <a:xfrm>
          <a:off x="7626428" y="602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56569</xdr:rowOff>
    </xdr:from>
    <xdr:to>
      <xdr:col>36</xdr:col>
      <xdr:colOff>165100</xdr:colOff>
      <xdr:row>37</xdr:row>
      <xdr:rowOff>158169</xdr:rowOff>
    </xdr:to>
    <xdr:sp macro="" textlink="">
      <xdr:nvSpPr>
        <xdr:cNvPr id="317" name="楕円 316"/>
        <xdr:cNvSpPr/>
      </xdr:nvSpPr>
      <xdr:spPr>
        <a:xfrm>
          <a:off x="6921500" y="640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149296</xdr:rowOff>
    </xdr:from>
    <xdr:ext cx="469744" cy="259045"/>
    <xdr:sp macro="" textlink="">
      <xdr:nvSpPr>
        <xdr:cNvPr id="318" name="テキスト ボックス 317"/>
        <xdr:cNvSpPr txBox="1"/>
      </xdr:nvSpPr>
      <xdr:spPr>
        <a:xfrm>
          <a:off x="6737428" y="649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61900</xdr:rowOff>
    </xdr:from>
    <xdr:to>
      <xdr:col>54</xdr:col>
      <xdr:colOff>189865</xdr:colOff>
      <xdr:row>59</xdr:row>
      <xdr:rowOff>12008</xdr:rowOff>
    </xdr:to>
    <xdr:cxnSp macro="">
      <xdr:nvCxnSpPr>
        <xdr:cNvPr id="342" name="直線コネクタ 341"/>
        <xdr:cNvCxnSpPr/>
      </xdr:nvCxnSpPr>
      <xdr:spPr>
        <a:xfrm flipV="1">
          <a:off x="10475595" y="8805850"/>
          <a:ext cx="1270" cy="1321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15835</xdr:rowOff>
    </xdr:from>
    <xdr:ext cx="469744" cy="259045"/>
    <xdr:sp macro="" textlink="">
      <xdr:nvSpPr>
        <xdr:cNvPr id="343" name="農林水産業費最小値テキスト"/>
        <xdr:cNvSpPr txBox="1"/>
      </xdr:nvSpPr>
      <xdr:spPr>
        <a:xfrm>
          <a:off x="10528300" y="101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12008</xdr:rowOff>
    </xdr:from>
    <xdr:to>
      <xdr:col>55</xdr:col>
      <xdr:colOff>88900</xdr:colOff>
      <xdr:row>59</xdr:row>
      <xdr:rowOff>12008</xdr:rowOff>
    </xdr:to>
    <xdr:cxnSp macro="">
      <xdr:nvCxnSpPr>
        <xdr:cNvPr id="344" name="直線コネクタ 343"/>
        <xdr:cNvCxnSpPr/>
      </xdr:nvCxnSpPr>
      <xdr:spPr>
        <a:xfrm>
          <a:off x="10388600" y="1012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8577</xdr:rowOff>
    </xdr:from>
    <xdr:ext cx="534377" cy="259045"/>
    <xdr:sp macro="" textlink="">
      <xdr:nvSpPr>
        <xdr:cNvPr id="345" name="農林水産業費最大値テキスト"/>
        <xdr:cNvSpPr txBox="1"/>
      </xdr:nvSpPr>
      <xdr:spPr>
        <a:xfrm>
          <a:off x="10528300" y="85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61900</xdr:rowOff>
    </xdr:from>
    <xdr:to>
      <xdr:col>55</xdr:col>
      <xdr:colOff>88900</xdr:colOff>
      <xdr:row>51</xdr:row>
      <xdr:rowOff>61900</xdr:rowOff>
    </xdr:to>
    <xdr:cxnSp macro="">
      <xdr:nvCxnSpPr>
        <xdr:cNvPr id="346" name="直線コネクタ 345"/>
        <xdr:cNvCxnSpPr/>
      </xdr:nvCxnSpPr>
      <xdr:spPr>
        <a:xfrm>
          <a:off x="10388600" y="880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131070</xdr:rowOff>
    </xdr:from>
    <xdr:to>
      <xdr:col>55</xdr:col>
      <xdr:colOff>0</xdr:colOff>
      <xdr:row>57</xdr:row>
      <xdr:rowOff>142024</xdr:rowOff>
    </xdr:to>
    <xdr:cxnSp macro="">
      <xdr:nvCxnSpPr>
        <xdr:cNvPr id="347" name="直線コネクタ 346"/>
        <xdr:cNvCxnSpPr/>
      </xdr:nvCxnSpPr>
      <xdr:spPr>
        <a:xfrm>
          <a:off x="9639300" y="9903720"/>
          <a:ext cx="838200" cy="1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147134</xdr:rowOff>
    </xdr:from>
    <xdr:ext cx="534377" cy="259045"/>
    <xdr:sp macro="" textlink="">
      <xdr:nvSpPr>
        <xdr:cNvPr id="348" name="農林水産業費平均値テキスト"/>
        <xdr:cNvSpPr txBox="1"/>
      </xdr:nvSpPr>
      <xdr:spPr>
        <a:xfrm>
          <a:off x="10528300" y="9576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124257</xdr:rowOff>
    </xdr:from>
    <xdr:to>
      <xdr:col>55</xdr:col>
      <xdr:colOff>50800</xdr:colOff>
      <xdr:row>57</xdr:row>
      <xdr:rowOff>54407</xdr:rowOff>
    </xdr:to>
    <xdr:sp macro="" textlink="">
      <xdr:nvSpPr>
        <xdr:cNvPr id="349" name="フローチャート: 判断 348"/>
        <xdr:cNvSpPr/>
      </xdr:nvSpPr>
      <xdr:spPr>
        <a:xfrm>
          <a:off x="104267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115392</xdr:rowOff>
    </xdr:from>
    <xdr:to>
      <xdr:col>50</xdr:col>
      <xdr:colOff>114300</xdr:colOff>
      <xdr:row>57</xdr:row>
      <xdr:rowOff>131070</xdr:rowOff>
    </xdr:to>
    <xdr:cxnSp macro="">
      <xdr:nvCxnSpPr>
        <xdr:cNvPr id="350" name="直線コネクタ 349"/>
        <xdr:cNvCxnSpPr/>
      </xdr:nvCxnSpPr>
      <xdr:spPr>
        <a:xfrm>
          <a:off x="8750300" y="9888042"/>
          <a:ext cx="889000" cy="1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130563</xdr:rowOff>
    </xdr:from>
    <xdr:to>
      <xdr:col>50</xdr:col>
      <xdr:colOff>165100</xdr:colOff>
      <xdr:row>57</xdr:row>
      <xdr:rowOff>60713</xdr:rowOff>
    </xdr:to>
    <xdr:sp macro="" textlink="">
      <xdr:nvSpPr>
        <xdr:cNvPr id="351" name="フローチャート: 判断 350"/>
        <xdr:cNvSpPr/>
      </xdr:nvSpPr>
      <xdr:spPr>
        <a:xfrm>
          <a:off x="9588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77240</xdr:rowOff>
    </xdr:from>
    <xdr:ext cx="534377" cy="259045"/>
    <xdr:sp macro="" textlink="">
      <xdr:nvSpPr>
        <xdr:cNvPr id="352" name="テキスト ボックス 351"/>
        <xdr:cNvSpPr txBox="1"/>
      </xdr:nvSpPr>
      <xdr:spPr>
        <a:xfrm>
          <a:off x="9372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115392</xdr:rowOff>
    </xdr:from>
    <xdr:to>
      <xdr:col>45</xdr:col>
      <xdr:colOff>177800</xdr:colOff>
      <xdr:row>57</xdr:row>
      <xdr:rowOff>158369</xdr:rowOff>
    </xdr:to>
    <xdr:cxnSp macro="">
      <xdr:nvCxnSpPr>
        <xdr:cNvPr id="353" name="直線コネクタ 352"/>
        <xdr:cNvCxnSpPr/>
      </xdr:nvCxnSpPr>
      <xdr:spPr>
        <a:xfrm flipV="1">
          <a:off x="7861300" y="9888042"/>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126562</xdr:rowOff>
    </xdr:from>
    <xdr:to>
      <xdr:col>46</xdr:col>
      <xdr:colOff>38100</xdr:colOff>
      <xdr:row>57</xdr:row>
      <xdr:rowOff>56712</xdr:rowOff>
    </xdr:to>
    <xdr:sp macro="" textlink="">
      <xdr:nvSpPr>
        <xdr:cNvPr id="354" name="フローチャート: 判断 353"/>
        <xdr:cNvSpPr/>
      </xdr:nvSpPr>
      <xdr:spPr>
        <a:xfrm>
          <a:off x="8699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73239</xdr:rowOff>
    </xdr:from>
    <xdr:ext cx="534377" cy="259045"/>
    <xdr:sp macro="" textlink="">
      <xdr:nvSpPr>
        <xdr:cNvPr id="355" name="テキスト ボックス 354"/>
        <xdr:cNvSpPr txBox="1"/>
      </xdr:nvSpPr>
      <xdr:spPr>
        <a:xfrm>
          <a:off x="8483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158369</xdr:rowOff>
    </xdr:from>
    <xdr:to>
      <xdr:col>41</xdr:col>
      <xdr:colOff>50800</xdr:colOff>
      <xdr:row>57</xdr:row>
      <xdr:rowOff>166732</xdr:rowOff>
    </xdr:to>
    <xdr:cxnSp macro="">
      <xdr:nvCxnSpPr>
        <xdr:cNvPr id="356" name="直線コネクタ 355"/>
        <xdr:cNvCxnSpPr/>
      </xdr:nvCxnSpPr>
      <xdr:spPr>
        <a:xfrm flipV="1">
          <a:off x="6972300" y="9931019"/>
          <a:ext cx="889000" cy="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9195</xdr:rowOff>
    </xdr:from>
    <xdr:to>
      <xdr:col>41</xdr:col>
      <xdr:colOff>101600</xdr:colOff>
      <xdr:row>57</xdr:row>
      <xdr:rowOff>110795</xdr:rowOff>
    </xdr:to>
    <xdr:sp macro="" textlink="">
      <xdr:nvSpPr>
        <xdr:cNvPr id="357" name="フローチャート: 判断 356"/>
        <xdr:cNvSpPr/>
      </xdr:nvSpPr>
      <xdr:spPr>
        <a:xfrm>
          <a:off x="7810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127322</xdr:rowOff>
    </xdr:from>
    <xdr:ext cx="534377" cy="259045"/>
    <xdr:sp macro="" textlink="">
      <xdr:nvSpPr>
        <xdr:cNvPr id="358" name="テキスト ボックス 357"/>
        <xdr:cNvSpPr txBox="1"/>
      </xdr:nvSpPr>
      <xdr:spPr>
        <a:xfrm>
          <a:off x="7594111" y="955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5709</xdr:rowOff>
    </xdr:from>
    <xdr:to>
      <xdr:col>36</xdr:col>
      <xdr:colOff>165100</xdr:colOff>
      <xdr:row>57</xdr:row>
      <xdr:rowOff>107309</xdr:rowOff>
    </xdr:to>
    <xdr:sp macro="" textlink="">
      <xdr:nvSpPr>
        <xdr:cNvPr id="359" name="フローチャート: 判断 358"/>
        <xdr:cNvSpPr/>
      </xdr:nvSpPr>
      <xdr:spPr>
        <a:xfrm>
          <a:off x="6921500" y="977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123836</xdr:rowOff>
    </xdr:from>
    <xdr:ext cx="534377" cy="259045"/>
    <xdr:sp macro="" textlink="">
      <xdr:nvSpPr>
        <xdr:cNvPr id="360" name="テキスト ボックス 359"/>
        <xdr:cNvSpPr txBox="1"/>
      </xdr:nvSpPr>
      <xdr:spPr>
        <a:xfrm>
          <a:off x="6705111" y="955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91224</xdr:rowOff>
    </xdr:from>
    <xdr:to>
      <xdr:col>55</xdr:col>
      <xdr:colOff>50800</xdr:colOff>
      <xdr:row>58</xdr:row>
      <xdr:rowOff>21374</xdr:rowOff>
    </xdr:to>
    <xdr:sp macro="" textlink="">
      <xdr:nvSpPr>
        <xdr:cNvPr id="366" name="楕円 365"/>
        <xdr:cNvSpPr/>
      </xdr:nvSpPr>
      <xdr:spPr>
        <a:xfrm>
          <a:off x="10426700" y="986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69651</xdr:rowOff>
    </xdr:from>
    <xdr:ext cx="534377" cy="259045"/>
    <xdr:sp macro="" textlink="">
      <xdr:nvSpPr>
        <xdr:cNvPr id="367" name="農林水産業費該当値テキスト"/>
        <xdr:cNvSpPr txBox="1"/>
      </xdr:nvSpPr>
      <xdr:spPr>
        <a:xfrm>
          <a:off x="10528300" y="984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80270</xdr:rowOff>
    </xdr:from>
    <xdr:to>
      <xdr:col>50</xdr:col>
      <xdr:colOff>165100</xdr:colOff>
      <xdr:row>58</xdr:row>
      <xdr:rowOff>10420</xdr:rowOff>
    </xdr:to>
    <xdr:sp macro="" textlink="">
      <xdr:nvSpPr>
        <xdr:cNvPr id="368" name="楕円 367"/>
        <xdr:cNvSpPr/>
      </xdr:nvSpPr>
      <xdr:spPr>
        <a:xfrm>
          <a:off x="9588500" y="9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1547</xdr:rowOff>
    </xdr:from>
    <xdr:ext cx="534377" cy="259045"/>
    <xdr:sp macro="" textlink="">
      <xdr:nvSpPr>
        <xdr:cNvPr id="369" name="テキスト ボックス 368"/>
        <xdr:cNvSpPr txBox="1"/>
      </xdr:nvSpPr>
      <xdr:spPr>
        <a:xfrm>
          <a:off x="9372111" y="994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64592</xdr:rowOff>
    </xdr:from>
    <xdr:to>
      <xdr:col>46</xdr:col>
      <xdr:colOff>38100</xdr:colOff>
      <xdr:row>57</xdr:row>
      <xdr:rowOff>166192</xdr:rowOff>
    </xdr:to>
    <xdr:sp macro="" textlink="">
      <xdr:nvSpPr>
        <xdr:cNvPr id="370" name="楕円 369"/>
        <xdr:cNvSpPr/>
      </xdr:nvSpPr>
      <xdr:spPr>
        <a:xfrm>
          <a:off x="8699500" y="983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157319</xdr:rowOff>
    </xdr:from>
    <xdr:ext cx="534377" cy="259045"/>
    <xdr:sp macro="" textlink="">
      <xdr:nvSpPr>
        <xdr:cNvPr id="371" name="テキスト ボックス 370"/>
        <xdr:cNvSpPr txBox="1"/>
      </xdr:nvSpPr>
      <xdr:spPr>
        <a:xfrm>
          <a:off x="8483111" y="99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107569</xdr:rowOff>
    </xdr:from>
    <xdr:to>
      <xdr:col>41</xdr:col>
      <xdr:colOff>101600</xdr:colOff>
      <xdr:row>58</xdr:row>
      <xdr:rowOff>37719</xdr:rowOff>
    </xdr:to>
    <xdr:sp macro="" textlink="">
      <xdr:nvSpPr>
        <xdr:cNvPr id="372" name="楕円 371"/>
        <xdr:cNvSpPr/>
      </xdr:nvSpPr>
      <xdr:spPr>
        <a:xfrm>
          <a:off x="7810500" y="988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28846</xdr:rowOff>
    </xdr:from>
    <xdr:ext cx="534377" cy="259045"/>
    <xdr:sp macro="" textlink="">
      <xdr:nvSpPr>
        <xdr:cNvPr id="373" name="テキスト ボックス 372"/>
        <xdr:cNvSpPr txBox="1"/>
      </xdr:nvSpPr>
      <xdr:spPr>
        <a:xfrm>
          <a:off x="7594111" y="997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115932</xdr:rowOff>
    </xdr:from>
    <xdr:to>
      <xdr:col>36</xdr:col>
      <xdr:colOff>165100</xdr:colOff>
      <xdr:row>58</xdr:row>
      <xdr:rowOff>46082</xdr:rowOff>
    </xdr:to>
    <xdr:sp macro="" textlink="">
      <xdr:nvSpPr>
        <xdr:cNvPr id="374" name="楕円 373"/>
        <xdr:cNvSpPr/>
      </xdr:nvSpPr>
      <xdr:spPr>
        <a:xfrm>
          <a:off x="6921500" y="988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37209</xdr:rowOff>
    </xdr:from>
    <xdr:ext cx="534377" cy="259045"/>
    <xdr:sp macro="" textlink="">
      <xdr:nvSpPr>
        <xdr:cNvPr id="375" name="テキスト ボックス 374"/>
        <xdr:cNvSpPr txBox="1"/>
      </xdr:nvSpPr>
      <xdr:spPr>
        <a:xfrm>
          <a:off x="6705111" y="99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129451</xdr:rowOff>
    </xdr:from>
    <xdr:to>
      <xdr:col>54</xdr:col>
      <xdr:colOff>189865</xdr:colOff>
      <xdr:row>79</xdr:row>
      <xdr:rowOff>23076</xdr:rowOff>
    </xdr:to>
    <xdr:cxnSp macro="">
      <xdr:nvCxnSpPr>
        <xdr:cNvPr id="399" name="直線コネクタ 398"/>
        <xdr:cNvCxnSpPr/>
      </xdr:nvCxnSpPr>
      <xdr:spPr>
        <a:xfrm flipV="1">
          <a:off x="10475595" y="12130951"/>
          <a:ext cx="1270" cy="1436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26903</xdr:rowOff>
    </xdr:from>
    <xdr:ext cx="378565" cy="259045"/>
    <xdr:sp macro="" textlink="">
      <xdr:nvSpPr>
        <xdr:cNvPr id="400" name="商工費最小値テキスト"/>
        <xdr:cNvSpPr txBox="1"/>
      </xdr:nvSpPr>
      <xdr:spPr>
        <a:xfrm>
          <a:off x="10528300" y="13571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23076</xdr:rowOff>
    </xdr:from>
    <xdr:to>
      <xdr:col>55</xdr:col>
      <xdr:colOff>88900</xdr:colOff>
      <xdr:row>79</xdr:row>
      <xdr:rowOff>23076</xdr:rowOff>
    </xdr:to>
    <xdr:cxnSp macro="">
      <xdr:nvCxnSpPr>
        <xdr:cNvPr id="401" name="直線コネクタ 400"/>
        <xdr:cNvCxnSpPr/>
      </xdr:nvCxnSpPr>
      <xdr:spPr>
        <a:xfrm>
          <a:off x="10388600" y="1356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76128</xdr:rowOff>
    </xdr:from>
    <xdr:ext cx="534377" cy="259045"/>
    <xdr:sp macro="" textlink="">
      <xdr:nvSpPr>
        <xdr:cNvPr id="402" name="商工費最大値テキスト"/>
        <xdr:cNvSpPr txBox="1"/>
      </xdr:nvSpPr>
      <xdr:spPr>
        <a:xfrm>
          <a:off x="10528300" y="119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129451</xdr:rowOff>
    </xdr:from>
    <xdr:to>
      <xdr:col>55</xdr:col>
      <xdr:colOff>88900</xdr:colOff>
      <xdr:row>70</xdr:row>
      <xdr:rowOff>129451</xdr:rowOff>
    </xdr:to>
    <xdr:cxnSp macro="">
      <xdr:nvCxnSpPr>
        <xdr:cNvPr id="403" name="直線コネクタ 402"/>
        <xdr:cNvCxnSpPr/>
      </xdr:nvCxnSpPr>
      <xdr:spPr>
        <a:xfrm>
          <a:off x="10388600" y="1213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87161</xdr:rowOff>
    </xdr:from>
    <xdr:to>
      <xdr:col>55</xdr:col>
      <xdr:colOff>0</xdr:colOff>
      <xdr:row>78</xdr:row>
      <xdr:rowOff>88722</xdr:rowOff>
    </xdr:to>
    <xdr:cxnSp macro="">
      <xdr:nvCxnSpPr>
        <xdr:cNvPr id="404" name="直線コネクタ 403"/>
        <xdr:cNvCxnSpPr/>
      </xdr:nvCxnSpPr>
      <xdr:spPr>
        <a:xfrm>
          <a:off x="9639300" y="13460261"/>
          <a:ext cx="8382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156963</xdr:rowOff>
    </xdr:from>
    <xdr:ext cx="469744" cy="259045"/>
    <xdr:sp macro="" textlink="">
      <xdr:nvSpPr>
        <xdr:cNvPr id="405" name="商工費平均値テキスト"/>
        <xdr:cNvSpPr txBox="1"/>
      </xdr:nvSpPr>
      <xdr:spPr>
        <a:xfrm>
          <a:off x="10528300" y="13015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134086</xdr:rowOff>
    </xdr:from>
    <xdr:to>
      <xdr:col>55</xdr:col>
      <xdr:colOff>50800</xdr:colOff>
      <xdr:row>77</xdr:row>
      <xdr:rowOff>64236</xdr:rowOff>
    </xdr:to>
    <xdr:sp macro="" textlink="">
      <xdr:nvSpPr>
        <xdr:cNvPr id="406" name="フローチャート: 判断 405"/>
        <xdr:cNvSpPr/>
      </xdr:nvSpPr>
      <xdr:spPr>
        <a:xfrm>
          <a:off x="104267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62204</xdr:rowOff>
    </xdr:from>
    <xdr:to>
      <xdr:col>50</xdr:col>
      <xdr:colOff>114300</xdr:colOff>
      <xdr:row>78</xdr:row>
      <xdr:rowOff>87161</xdr:rowOff>
    </xdr:to>
    <xdr:cxnSp macro="">
      <xdr:nvCxnSpPr>
        <xdr:cNvPr id="407" name="直線コネクタ 406"/>
        <xdr:cNvCxnSpPr/>
      </xdr:nvCxnSpPr>
      <xdr:spPr>
        <a:xfrm>
          <a:off x="8750300" y="13435304"/>
          <a:ext cx="889000" cy="2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163881</xdr:rowOff>
    </xdr:from>
    <xdr:to>
      <xdr:col>50</xdr:col>
      <xdr:colOff>165100</xdr:colOff>
      <xdr:row>77</xdr:row>
      <xdr:rowOff>94031</xdr:rowOff>
    </xdr:to>
    <xdr:sp macro="" textlink="">
      <xdr:nvSpPr>
        <xdr:cNvPr id="408" name="フローチャート: 判断 407"/>
        <xdr:cNvSpPr/>
      </xdr:nvSpPr>
      <xdr:spPr>
        <a:xfrm>
          <a:off x="9588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110558</xdr:rowOff>
    </xdr:from>
    <xdr:ext cx="469744" cy="259045"/>
    <xdr:sp macro="" textlink="">
      <xdr:nvSpPr>
        <xdr:cNvPr id="409" name="テキスト ボックス 408"/>
        <xdr:cNvSpPr txBox="1"/>
      </xdr:nvSpPr>
      <xdr:spPr>
        <a:xfrm>
          <a:off x="9404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62204</xdr:rowOff>
    </xdr:from>
    <xdr:to>
      <xdr:col>45</xdr:col>
      <xdr:colOff>177800</xdr:colOff>
      <xdr:row>78</xdr:row>
      <xdr:rowOff>86703</xdr:rowOff>
    </xdr:to>
    <xdr:cxnSp macro="">
      <xdr:nvCxnSpPr>
        <xdr:cNvPr id="410" name="直線コネクタ 409"/>
        <xdr:cNvCxnSpPr/>
      </xdr:nvCxnSpPr>
      <xdr:spPr>
        <a:xfrm flipV="1">
          <a:off x="7861300" y="13435304"/>
          <a:ext cx="889000" cy="2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114009</xdr:rowOff>
    </xdr:from>
    <xdr:to>
      <xdr:col>46</xdr:col>
      <xdr:colOff>38100</xdr:colOff>
      <xdr:row>77</xdr:row>
      <xdr:rowOff>44159</xdr:rowOff>
    </xdr:to>
    <xdr:sp macro="" textlink="">
      <xdr:nvSpPr>
        <xdr:cNvPr id="411" name="フローチャート: 判断 410"/>
        <xdr:cNvSpPr/>
      </xdr:nvSpPr>
      <xdr:spPr>
        <a:xfrm>
          <a:off x="8699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60685</xdr:rowOff>
    </xdr:from>
    <xdr:ext cx="534377" cy="259045"/>
    <xdr:sp macro="" textlink="">
      <xdr:nvSpPr>
        <xdr:cNvPr id="412" name="テキスト ボックス 411"/>
        <xdr:cNvSpPr txBox="1"/>
      </xdr:nvSpPr>
      <xdr:spPr>
        <a:xfrm>
          <a:off x="8483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65329</xdr:rowOff>
    </xdr:from>
    <xdr:to>
      <xdr:col>41</xdr:col>
      <xdr:colOff>50800</xdr:colOff>
      <xdr:row>78</xdr:row>
      <xdr:rowOff>86703</xdr:rowOff>
    </xdr:to>
    <xdr:cxnSp macro="">
      <xdr:nvCxnSpPr>
        <xdr:cNvPr id="413" name="直線コネクタ 412"/>
        <xdr:cNvCxnSpPr/>
      </xdr:nvCxnSpPr>
      <xdr:spPr>
        <a:xfrm>
          <a:off x="6972300" y="13438429"/>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102960</xdr:rowOff>
    </xdr:from>
    <xdr:to>
      <xdr:col>41</xdr:col>
      <xdr:colOff>101600</xdr:colOff>
      <xdr:row>77</xdr:row>
      <xdr:rowOff>33110</xdr:rowOff>
    </xdr:to>
    <xdr:sp macro="" textlink="">
      <xdr:nvSpPr>
        <xdr:cNvPr id="414" name="フローチャート: 判断 413"/>
        <xdr:cNvSpPr/>
      </xdr:nvSpPr>
      <xdr:spPr>
        <a:xfrm>
          <a:off x="7810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49636</xdr:rowOff>
    </xdr:from>
    <xdr:ext cx="534377" cy="259045"/>
    <xdr:sp macro="" textlink="">
      <xdr:nvSpPr>
        <xdr:cNvPr id="415" name="テキスト ボックス 414"/>
        <xdr:cNvSpPr txBox="1"/>
      </xdr:nvSpPr>
      <xdr:spPr>
        <a:xfrm>
          <a:off x="7594111" y="129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107378</xdr:rowOff>
    </xdr:from>
    <xdr:to>
      <xdr:col>36</xdr:col>
      <xdr:colOff>165100</xdr:colOff>
      <xdr:row>77</xdr:row>
      <xdr:rowOff>37528</xdr:rowOff>
    </xdr:to>
    <xdr:sp macro="" textlink="">
      <xdr:nvSpPr>
        <xdr:cNvPr id="416" name="フローチャート: 判断 415"/>
        <xdr:cNvSpPr/>
      </xdr:nvSpPr>
      <xdr:spPr>
        <a:xfrm>
          <a:off x="6921500" y="1313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54056</xdr:rowOff>
    </xdr:from>
    <xdr:ext cx="534377" cy="259045"/>
    <xdr:sp macro="" textlink="">
      <xdr:nvSpPr>
        <xdr:cNvPr id="417" name="テキスト ボックス 416"/>
        <xdr:cNvSpPr txBox="1"/>
      </xdr:nvSpPr>
      <xdr:spPr>
        <a:xfrm>
          <a:off x="6705111" y="129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37922</xdr:rowOff>
    </xdr:from>
    <xdr:to>
      <xdr:col>55</xdr:col>
      <xdr:colOff>50800</xdr:colOff>
      <xdr:row>78</xdr:row>
      <xdr:rowOff>139522</xdr:rowOff>
    </xdr:to>
    <xdr:sp macro="" textlink="">
      <xdr:nvSpPr>
        <xdr:cNvPr id="423" name="楕円 422"/>
        <xdr:cNvSpPr/>
      </xdr:nvSpPr>
      <xdr:spPr>
        <a:xfrm>
          <a:off x="10426700" y="1341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124299</xdr:rowOff>
    </xdr:from>
    <xdr:ext cx="469744" cy="259045"/>
    <xdr:sp macro="" textlink="">
      <xdr:nvSpPr>
        <xdr:cNvPr id="424" name="商工費該当値テキスト"/>
        <xdr:cNvSpPr txBox="1"/>
      </xdr:nvSpPr>
      <xdr:spPr>
        <a:xfrm>
          <a:off x="10528300" y="1332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36361</xdr:rowOff>
    </xdr:from>
    <xdr:to>
      <xdr:col>50</xdr:col>
      <xdr:colOff>165100</xdr:colOff>
      <xdr:row>78</xdr:row>
      <xdr:rowOff>137961</xdr:rowOff>
    </xdr:to>
    <xdr:sp macro="" textlink="">
      <xdr:nvSpPr>
        <xdr:cNvPr id="425" name="楕円 424"/>
        <xdr:cNvSpPr/>
      </xdr:nvSpPr>
      <xdr:spPr>
        <a:xfrm>
          <a:off x="9588500" y="1340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129088</xdr:rowOff>
    </xdr:from>
    <xdr:ext cx="469744" cy="259045"/>
    <xdr:sp macro="" textlink="">
      <xdr:nvSpPr>
        <xdr:cNvPr id="426" name="テキスト ボックス 425"/>
        <xdr:cNvSpPr txBox="1"/>
      </xdr:nvSpPr>
      <xdr:spPr>
        <a:xfrm>
          <a:off x="9404428" y="1350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11404</xdr:rowOff>
    </xdr:from>
    <xdr:to>
      <xdr:col>46</xdr:col>
      <xdr:colOff>38100</xdr:colOff>
      <xdr:row>78</xdr:row>
      <xdr:rowOff>113004</xdr:rowOff>
    </xdr:to>
    <xdr:sp macro="" textlink="">
      <xdr:nvSpPr>
        <xdr:cNvPr id="427" name="楕円 426"/>
        <xdr:cNvSpPr/>
      </xdr:nvSpPr>
      <xdr:spPr>
        <a:xfrm>
          <a:off x="8699500" y="1338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104131</xdr:rowOff>
    </xdr:from>
    <xdr:ext cx="469744" cy="259045"/>
    <xdr:sp macro="" textlink="">
      <xdr:nvSpPr>
        <xdr:cNvPr id="428" name="テキスト ボックス 427"/>
        <xdr:cNvSpPr txBox="1"/>
      </xdr:nvSpPr>
      <xdr:spPr>
        <a:xfrm>
          <a:off x="8515428" y="1347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35903</xdr:rowOff>
    </xdr:from>
    <xdr:to>
      <xdr:col>41</xdr:col>
      <xdr:colOff>101600</xdr:colOff>
      <xdr:row>78</xdr:row>
      <xdr:rowOff>137503</xdr:rowOff>
    </xdr:to>
    <xdr:sp macro="" textlink="">
      <xdr:nvSpPr>
        <xdr:cNvPr id="429" name="楕円 428"/>
        <xdr:cNvSpPr/>
      </xdr:nvSpPr>
      <xdr:spPr>
        <a:xfrm>
          <a:off x="7810500" y="1340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128630</xdr:rowOff>
    </xdr:from>
    <xdr:ext cx="469744" cy="259045"/>
    <xdr:sp macro="" textlink="">
      <xdr:nvSpPr>
        <xdr:cNvPr id="430" name="テキスト ボックス 429"/>
        <xdr:cNvSpPr txBox="1"/>
      </xdr:nvSpPr>
      <xdr:spPr>
        <a:xfrm>
          <a:off x="7626428" y="1350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14529</xdr:rowOff>
    </xdr:from>
    <xdr:to>
      <xdr:col>36</xdr:col>
      <xdr:colOff>165100</xdr:colOff>
      <xdr:row>78</xdr:row>
      <xdr:rowOff>116129</xdr:rowOff>
    </xdr:to>
    <xdr:sp macro="" textlink="">
      <xdr:nvSpPr>
        <xdr:cNvPr id="431" name="楕円 430"/>
        <xdr:cNvSpPr/>
      </xdr:nvSpPr>
      <xdr:spPr>
        <a:xfrm>
          <a:off x="6921500" y="1338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107256</xdr:rowOff>
    </xdr:from>
    <xdr:ext cx="469744" cy="259045"/>
    <xdr:sp macro="" textlink="">
      <xdr:nvSpPr>
        <xdr:cNvPr id="432" name="テキスト ボックス 431"/>
        <xdr:cNvSpPr txBox="1"/>
      </xdr:nvSpPr>
      <xdr:spPr>
        <a:xfrm>
          <a:off x="6737428" y="1348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144481</xdr:rowOff>
    </xdr:from>
    <xdr:to>
      <xdr:col>54</xdr:col>
      <xdr:colOff>189865</xdr:colOff>
      <xdr:row>99</xdr:row>
      <xdr:rowOff>2806</xdr:rowOff>
    </xdr:to>
    <xdr:cxnSp macro="">
      <xdr:nvCxnSpPr>
        <xdr:cNvPr id="457" name="直線コネクタ 456"/>
        <xdr:cNvCxnSpPr/>
      </xdr:nvCxnSpPr>
      <xdr:spPr>
        <a:xfrm flipV="1">
          <a:off x="10475595" y="15574981"/>
          <a:ext cx="1270" cy="14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6633</xdr:rowOff>
    </xdr:from>
    <xdr:ext cx="534377" cy="259045"/>
    <xdr:sp macro="" textlink="">
      <xdr:nvSpPr>
        <xdr:cNvPr id="458" name="土木費最小値テキスト"/>
        <xdr:cNvSpPr txBox="1"/>
      </xdr:nvSpPr>
      <xdr:spPr>
        <a:xfrm>
          <a:off x="10528300" y="169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2806</xdr:rowOff>
    </xdr:from>
    <xdr:to>
      <xdr:col>55</xdr:col>
      <xdr:colOff>88900</xdr:colOff>
      <xdr:row>99</xdr:row>
      <xdr:rowOff>2806</xdr:rowOff>
    </xdr:to>
    <xdr:cxnSp macro="">
      <xdr:nvCxnSpPr>
        <xdr:cNvPr id="459" name="直線コネクタ 458"/>
        <xdr:cNvCxnSpPr/>
      </xdr:nvCxnSpPr>
      <xdr:spPr>
        <a:xfrm>
          <a:off x="10388600" y="1697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91158</xdr:rowOff>
    </xdr:from>
    <xdr:ext cx="534377" cy="259045"/>
    <xdr:sp macro="" textlink="">
      <xdr:nvSpPr>
        <xdr:cNvPr id="460" name="土木費最大値テキスト"/>
        <xdr:cNvSpPr txBox="1"/>
      </xdr:nvSpPr>
      <xdr:spPr>
        <a:xfrm>
          <a:off x="10528300" y="1535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144481</xdr:rowOff>
    </xdr:from>
    <xdr:to>
      <xdr:col>55</xdr:col>
      <xdr:colOff>88900</xdr:colOff>
      <xdr:row>90</xdr:row>
      <xdr:rowOff>144481</xdr:rowOff>
    </xdr:to>
    <xdr:cxnSp macro="">
      <xdr:nvCxnSpPr>
        <xdr:cNvPr id="461" name="直線コネクタ 460"/>
        <xdr:cNvCxnSpPr/>
      </xdr:nvCxnSpPr>
      <xdr:spPr>
        <a:xfrm>
          <a:off x="10388600" y="1557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58489</xdr:rowOff>
    </xdr:from>
    <xdr:to>
      <xdr:col>55</xdr:col>
      <xdr:colOff>0</xdr:colOff>
      <xdr:row>98</xdr:row>
      <xdr:rowOff>41821</xdr:rowOff>
    </xdr:to>
    <xdr:cxnSp macro="">
      <xdr:nvCxnSpPr>
        <xdr:cNvPr id="462" name="直線コネクタ 461"/>
        <xdr:cNvCxnSpPr/>
      </xdr:nvCxnSpPr>
      <xdr:spPr>
        <a:xfrm>
          <a:off x="9639300" y="16689139"/>
          <a:ext cx="838200" cy="15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98441</xdr:rowOff>
    </xdr:from>
    <xdr:ext cx="534377" cy="259045"/>
    <xdr:sp macro="" textlink="">
      <xdr:nvSpPr>
        <xdr:cNvPr id="463" name="土木費平均値テキスト"/>
        <xdr:cNvSpPr txBox="1"/>
      </xdr:nvSpPr>
      <xdr:spPr>
        <a:xfrm>
          <a:off x="10528300" y="16386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75564</xdr:rowOff>
    </xdr:from>
    <xdr:to>
      <xdr:col>55</xdr:col>
      <xdr:colOff>50800</xdr:colOff>
      <xdr:row>97</xdr:row>
      <xdr:rowOff>5714</xdr:rowOff>
    </xdr:to>
    <xdr:sp macro="" textlink="">
      <xdr:nvSpPr>
        <xdr:cNvPr id="464" name="フローチャート: 判断 463"/>
        <xdr:cNvSpPr/>
      </xdr:nvSpPr>
      <xdr:spPr>
        <a:xfrm>
          <a:off x="104267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31401</xdr:rowOff>
    </xdr:from>
    <xdr:to>
      <xdr:col>50</xdr:col>
      <xdr:colOff>114300</xdr:colOff>
      <xdr:row>97</xdr:row>
      <xdr:rowOff>58489</xdr:rowOff>
    </xdr:to>
    <xdr:cxnSp macro="">
      <xdr:nvCxnSpPr>
        <xdr:cNvPr id="465" name="直線コネクタ 464"/>
        <xdr:cNvCxnSpPr/>
      </xdr:nvCxnSpPr>
      <xdr:spPr>
        <a:xfrm>
          <a:off x="8750300" y="16662051"/>
          <a:ext cx="889000" cy="2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150050</xdr:rowOff>
    </xdr:from>
    <xdr:to>
      <xdr:col>50</xdr:col>
      <xdr:colOff>165100</xdr:colOff>
      <xdr:row>97</xdr:row>
      <xdr:rowOff>80200</xdr:rowOff>
    </xdr:to>
    <xdr:sp macro="" textlink="">
      <xdr:nvSpPr>
        <xdr:cNvPr id="466" name="フローチャート: 判断 465"/>
        <xdr:cNvSpPr/>
      </xdr:nvSpPr>
      <xdr:spPr>
        <a:xfrm>
          <a:off x="9588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96727</xdr:rowOff>
    </xdr:from>
    <xdr:ext cx="534377" cy="259045"/>
    <xdr:sp macro="" textlink="">
      <xdr:nvSpPr>
        <xdr:cNvPr id="467" name="テキスト ボックス 466"/>
        <xdr:cNvSpPr txBox="1"/>
      </xdr:nvSpPr>
      <xdr:spPr>
        <a:xfrm>
          <a:off x="9372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31401</xdr:rowOff>
    </xdr:from>
    <xdr:to>
      <xdr:col>45</xdr:col>
      <xdr:colOff>177800</xdr:colOff>
      <xdr:row>97</xdr:row>
      <xdr:rowOff>140081</xdr:rowOff>
    </xdr:to>
    <xdr:cxnSp macro="">
      <xdr:nvCxnSpPr>
        <xdr:cNvPr id="468" name="直線コネクタ 467"/>
        <xdr:cNvCxnSpPr/>
      </xdr:nvCxnSpPr>
      <xdr:spPr>
        <a:xfrm flipV="1">
          <a:off x="7861300" y="16662051"/>
          <a:ext cx="889000" cy="10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169063</xdr:rowOff>
    </xdr:from>
    <xdr:to>
      <xdr:col>46</xdr:col>
      <xdr:colOff>38100</xdr:colOff>
      <xdr:row>97</xdr:row>
      <xdr:rowOff>99213</xdr:rowOff>
    </xdr:to>
    <xdr:sp macro="" textlink="">
      <xdr:nvSpPr>
        <xdr:cNvPr id="469" name="フローチャート: 判断 468"/>
        <xdr:cNvSpPr/>
      </xdr:nvSpPr>
      <xdr:spPr>
        <a:xfrm>
          <a:off x="8699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90340</xdr:rowOff>
    </xdr:from>
    <xdr:ext cx="534377" cy="259045"/>
    <xdr:sp macro="" textlink="">
      <xdr:nvSpPr>
        <xdr:cNvPr id="470" name="テキスト ボックス 469"/>
        <xdr:cNvSpPr txBox="1"/>
      </xdr:nvSpPr>
      <xdr:spPr>
        <a:xfrm>
          <a:off x="8483111" y="16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126327</xdr:rowOff>
    </xdr:from>
    <xdr:to>
      <xdr:col>41</xdr:col>
      <xdr:colOff>50800</xdr:colOff>
      <xdr:row>97</xdr:row>
      <xdr:rowOff>140081</xdr:rowOff>
    </xdr:to>
    <xdr:cxnSp macro="">
      <xdr:nvCxnSpPr>
        <xdr:cNvPr id="471" name="直線コネクタ 470"/>
        <xdr:cNvCxnSpPr/>
      </xdr:nvCxnSpPr>
      <xdr:spPr>
        <a:xfrm>
          <a:off x="6972300" y="16756977"/>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156051</xdr:rowOff>
    </xdr:from>
    <xdr:to>
      <xdr:col>41</xdr:col>
      <xdr:colOff>101600</xdr:colOff>
      <xdr:row>97</xdr:row>
      <xdr:rowOff>86201</xdr:rowOff>
    </xdr:to>
    <xdr:sp macro="" textlink="">
      <xdr:nvSpPr>
        <xdr:cNvPr id="472" name="フローチャート: 判断 471"/>
        <xdr:cNvSpPr/>
      </xdr:nvSpPr>
      <xdr:spPr>
        <a:xfrm>
          <a:off x="7810500" y="166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102728</xdr:rowOff>
    </xdr:from>
    <xdr:ext cx="534377" cy="259045"/>
    <xdr:sp macro="" textlink="">
      <xdr:nvSpPr>
        <xdr:cNvPr id="473" name="テキスト ボックス 472"/>
        <xdr:cNvSpPr txBox="1"/>
      </xdr:nvSpPr>
      <xdr:spPr>
        <a:xfrm>
          <a:off x="7594111" y="1639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103778</xdr:rowOff>
    </xdr:from>
    <xdr:to>
      <xdr:col>36</xdr:col>
      <xdr:colOff>165100</xdr:colOff>
      <xdr:row>97</xdr:row>
      <xdr:rowOff>33928</xdr:rowOff>
    </xdr:to>
    <xdr:sp macro="" textlink="">
      <xdr:nvSpPr>
        <xdr:cNvPr id="474" name="フローチャート: 判断 473"/>
        <xdr:cNvSpPr/>
      </xdr:nvSpPr>
      <xdr:spPr>
        <a:xfrm>
          <a:off x="6921500" y="1656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50455</xdr:rowOff>
    </xdr:from>
    <xdr:ext cx="534377" cy="259045"/>
    <xdr:sp macro="" textlink="">
      <xdr:nvSpPr>
        <xdr:cNvPr id="475" name="テキスト ボックス 474"/>
        <xdr:cNvSpPr txBox="1"/>
      </xdr:nvSpPr>
      <xdr:spPr>
        <a:xfrm>
          <a:off x="6705111" y="1633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162471</xdr:rowOff>
    </xdr:from>
    <xdr:to>
      <xdr:col>55</xdr:col>
      <xdr:colOff>50800</xdr:colOff>
      <xdr:row>98</xdr:row>
      <xdr:rowOff>92621</xdr:rowOff>
    </xdr:to>
    <xdr:sp macro="" textlink="">
      <xdr:nvSpPr>
        <xdr:cNvPr id="481" name="楕円 480"/>
        <xdr:cNvSpPr/>
      </xdr:nvSpPr>
      <xdr:spPr>
        <a:xfrm>
          <a:off x="10426700" y="1679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140898</xdr:rowOff>
    </xdr:from>
    <xdr:ext cx="534377" cy="259045"/>
    <xdr:sp macro="" textlink="">
      <xdr:nvSpPr>
        <xdr:cNvPr id="482" name="土木費該当値テキスト"/>
        <xdr:cNvSpPr txBox="1"/>
      </xdr:nvSpPr>
      <xdr:spPr>
        <a:xfrm>
          <a:off x="10528300" y="1677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7689</xdr:rowOff>
    </xdr:from>
    <xdr:to>
      <xdr:col>50</xdr:col>
      <xdr:colOff>165100</xdr:colOff>
      <xdr:row>97</xdr:row>
      <xdr:rowOff>109289</xdr:rowOff>
    </xdr:to>
    <xdr:sp macro="" textlink="">
      <xdr:nvSpPr>
        <xdr:cNvPr id="483" name="楕円 482"/>
        <xdr:cNvSpPr/>
      </xdr:nvSpPr>
      <xdr:spPr>
        <a:xfrm>
          <a:off x="9588500" y="1663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100416</xdr:rowOff>
    </xdr:from>
    <xdr:ext cx="534377" cy="259045"/>
    <xdr:sp macro="" textlink="">
      <xdr:nvSpPr>
        <xdr:cNvPr id="484" name="テキスト ボックス 483"/>
        <xdr:cNvSpPr txBox="1"/>
      </xdr:nvSpPr>
      <xdr:spPr>
        <a:xfrm>
          <a:off x="9372111" y="1673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152051</xdr:rowOff>
    </xdr:from>
    <xdr:to>
      <xdr:col>46</xdr:col>
      <xdr:colOff>38100</xdr:colOff>
      <xdr:row>97</xdr:row>
      <xdr:rowOff>82201</xdr:rowOff>
    </xdr:to>
    <xdr:sp macro="" textlink="">
      <xdr:nvSpPr>
        <xdr:cNvPr id="485" name="楕円 484"/>
        <xdr:cNvSpPr/>
      </xdr:nvSpPr>
      <xdr:spPr>
        <a:xfrm>
          <a:off x="8699500" y="1661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98728</xdr:rowOff>
    </xdr:from>
    <xdr:ext cx="534377" cy="259045"/>
    <xdr:sp macro="" textlink="">
      <xdr:nvSpPr>
        <xdr:cNvPr id="486" name="テキスト ボックス 485"/>
        <xdr:cNvSpPr txBox="1"/>
      </xdr:nvSpPr>
      <xdr:spPr>
        <a:xfrm>
          <a:off x="8483111" y="1638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89281</xdr:rowOff>
    </xdr:from>
    <xdr:to>
      <xdr:col>41</xdr:col>
      <xdr:colOff>101600</xdr:colOff>
      <xdr:row>98</xdr:row>
      <xdr:rowOff>19431</xdr:rowOff>
    </xdr:to>
    <xdr:sp macro="" textlink="">
      <xdr:nvSpPr>
        <xdr:cNvPr id="487" name="楕円 486"/>
        <xdr:cNvSpPr/>
      </xdr:nvSpPr>
      <xdr:spPr>
        <a:xfrm>
          <a:off x="7810500" y="167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10558</xdr:rowOff>
    </xdr:from>
    <xdr:ext cx="534377" cy="259045"/>
    <xdr:sp macro="" textlink="">
      <xdr:nvSpPr>
        <xdr:cNvPr id="488" name="テキスト ボックス 487"/>
        <xdr:cNvSpPr txBox="1"/>
      </xdr:nvSpPr>
      <xdr:spPr>
        <a:xfrm>
          <a:off x="7594111" y="168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75527</xdr:rowOff>
    </xdr:from>
    <xdr:to>
      <xdr:col>36</xdr:col>
      <xdr:colOff>165100</xdr:colOff>
      <xdr:row>98</xdr:row>
      <xdr:rowOff>5677</xdr:rowOff>
    </xdr:to>
    <xdr:sp macro="" textlink="">
      <xdr:nvSpPr>
        <xdr:cNvPr id="489" name="楕円 488"/>
        <xdr:cNvSpPr/>
      </xdr:nvSpPr>
      <xdr:spPr>
        <a:xfrm>
          <a:off x="6921500" y="1670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168254</xdr:rowOff>
    </xdr:from>
    <xdr:ext cx="534377" cy="259045"/>
    <xdr:sp macro="" textlink="">
      <xdr:nvSpPr>
        <xdr:cNvPr id="490" name="テキスト ボックス 489"/>
        <xdr:cNvSpPr txBox="1"/>
      </xdr:nvSpPr>
      <xdr:spPr>
        <a:xfrm>
          <a:off x="6705111" y="1679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98369</xdr:rowOff>
    </xdr:from>
    <xdr:to>
      <xdr:col>85</xdr:col>
      <xdr:colOff>126364</xdr:colOff>
      <xdr:row>38</xdr:row>
      <xdr:rowOff>19868</xdr:rowOff>
    </xdr:to>
    <xdr:cxnSp macro="">
      <xdr:nvCxnSpPr>
        <xdr:cNvPr id="513" name="直線コネクタ 512"/>
        <xdr:cNvCxnSpPr/>
      </xdr:nvCxnSpPr>
      <xdr:spPr>
        <a:xfrm flipV="1">
          <a:off x="16317595" y="5241869"/>
          <a:ext cx="1269" cy="129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23695</xdr:rowOff>
    </xdr:from>
    <xdr:ext cx="534377" cy="259045"/>
    <xdr:sp macro="" textlink="">
      <xdr:nvSpPr>
        <xdr:cNvPr id="514" name="消防費最小値テキスト"/>
        <xdr:cNvSpPr txBox="1"/>
      </xdr:nvSpPr>
      <xdr:spPr>
        <a:xfrm>
          <a:off x="16370300" y="65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19868</xdr:rowOff>
    </xdr:from>
    <xdr:to>
      <xdr:col>86</xdr:col>
      <xdr:colOff>25400</xdr:colOff>
      <xdr:row>38</xdr:row>
      <xdr:rowOff>19868</xdr:rowOff>
    </xdr:to>
    <xdr:cxnSp macro="">
      <xdr:nvCxnSpPr>
        <xdr:cNvPr id="515" name="直線コネクタ 514"/>
        <xdr:cNvCxnSpPr/>
      </xdr:nvCxnSpPr>
      <xdr:spPr>
        <a:xfrm>
          <a:off x="16230600" y="653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45046</xdr:rowOff>
    </xdr:from>
    <xdr:ext cx="534377" cy="259045"/>
    <xdr:sp macro="" textlink="">
      <xdr:nvSpPr>
        <xdr:cNvPr id="516" name="消防費最大値テキスト"/>
        <xdr:cNvSpPr txBox="1"/>
      </xdr:nvSpPr>
      <xdr:spPr>
        <a:xfrm>
          <a:off x="16370300" y="501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98369</xdr:rowOff>
    </xdr:from>
    <xdr:to>
      <xdr:col>86</xdr:col>
      <xdr:colOff>25400</xdr:colOff>
      <xdr:row>30</xdr:row>
      <xdr:rowOff>98369</xdr:rowOff>
    </xdr:to>
    <xdr:cxnSp macro="">
      <xdr:nvCxnSpPr>
        <xdr:cNvPr id="517" name="直線コネクタ 516"/>
        <xdr:cNvCxnSpPr/>
      </xdr:nvCxnSpPr>
      <xdr:spPr>
        <a:xfrm>
          <a:off x="16230600" y="524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87213</xdr:rowOff>
    </xdr:from>
    <xdr:to>
      <xdr:col>85</xdr:col>
      <xdr:colOff>127000</xdr:colOff>
      <xdr:row>37</xdr:row>
      <xdr:rowOff>133528</xdr:rowOff>
    </xdr:to>
    <xdr:cxnSp macro="">
      <xdr:nvCxnSpPr>
        <xdr:cNvPr id="518" name="直線コネクタ 517"/>
        <xdr:cNvCxnSpPr/>
      </xdr:nvCxnSpPr>
      <xdr:spPr>
        <a:xfrm flipV="1">
          <a:off x="15481300" y="6259413"/>
          <a:ext cx="838200" cy="21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25722</xdr:rowOff>
    </xdr:from>
    <xdr:ext cx="534377" cy="259045"/>
    <xdr:sp macro="" textlink="">
      <xdr:nvSpPr>
        <xdr:cNvPr id="519" name="消防費平均値テキスト"/>
        <xdr:cNvSpPr txBox="1"/>
      </xdr:nvSpPr>
      <xdr:spPr>
        <a:xfrm>
          <a:off x="16370300" y="6197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47295</xdr:rowOff>
    </xdr:from>
    <xdr:to>
      <xdr:col>85</xdr:col>
      <xdr:colOff>177800</xdr:colOff>
      <xdr:row>36</xdr:row>
      <xdr:rowOff>148895</xdr:rowOff>
    </xdr:to>
    <xdr:sp macro="" textlink="">
      <xdr:nvSpPr>
        <xdr:cNvPr id="520" name="フローチャート: 判断 519"/>
        <xdr:cNvSpPr/>
      </xdr:nvSpPr>
      <xdr:spPr>
        <a:xfrm>
          <a:off x="162687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95763</xdr:rowOff>
    </xdr:from>
    <xdr:to>
      <xdr:col>81</xdr:col>
      <xdr:colOff>50800</xdr:colOff>
      <xdr:row>37</xdr:row>
      <xdr:rowOff>133528</xdr:rowOff>
    </xdr:to>
    <xdr:cxnSp macro="">
      <xdr:nvCxnSpPr>
        <xdr:cNvPr id="521" name="直線コネクタ 520"/>
        <xdr:cNvCxnSpPr/>
      </xdr:nvCxnSpPr>
      <xdr:spPr>
        <a:xfrm>
          <a:off x="14592300" y="6267963"/>
          <a:ext cx="889000" cy="20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146096</xdr:rowOff>
    </xdr:from>
    <xdr:to>
      <xdr:col>81</xdr:col>
      <xdr:colOff>101600</xdr:colOff>
      <xdr:row>36</xdr:row>
      <xdr:rowOff>76246</xdr:rowOff>
    </xdr:to>
    <xdr:sp macro="" textlink="">
      <xdr:nvSpPr>
        <xdr:cNvPr id="522" name="フローチャート: 判断 521"/>
        <xdr:cNvSpPr/>
      </xdr:nvSpPr>
      <xdr:spPr>
        <a:xfrm>
          <a:off x="15430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92773</xdr:rowOff>
    </xdr:from>
    <xdr:ext cx="534377" cy="259045"/>
    <xdr:sp macro="" textlink="">
      <xdr:nvSpPr>
        <xdr:cNvPr id="523" name="テキスト ボックス 522"/>
        <xdr:cNvSpPr txBox="1"/>
      </xdr:nvSpPr>
      <xdr:spPr>
        <a:xfrm>
          <a:off x="15214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95763</xdr:rowOff>
    </xdr:from>
    <xdr:to>
      <xdr:col>76</xdr:col>
      <xdr:colOff>114300</xdr:colOff>
      <xdr:row>37</xdr:row>
      <xdr:rowOff>156662</xdr:rowOff>
    </xdr:to>
    <xdr:cxnSp macro="">
      <xdr:nvCxnSpPr>
        <xdr:cNvPr id="524" name="直線コネクタ 523"/>
        <xdr:cNvCxnSpPr/>
      </xdr:nvCxnSpPr>
      <xdr:spPr>
        <a:xfrm flipV="1">
          <a:off x="13703300" y="6267963"/>
          <a:ext cx="889000" cy="23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1849</xdr:rowOff>
    </xdr:from>
    <xdr:to>
      <xdr:col>76</xdr:col>
      <xdr:colOff>165100</xdr:colOff>
      <xdr:row>36</xdr:row>
      <xdr:rowOff>103449</xdr:rowOff>
    </xdr:to>
    <xdr:sp macro="" textlink="">
      <xdr:nvSpPr>
        <xdr:cNvPr id="525" name="フローチャート: 判断 524"/>
        <xdr:cNvSpPr/>
      </xdr:nvSpPr>
      <xdr:spPr>
        <a:xfrm>
          <a:off x="14541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119976</xdr:rowOff>
    </xdr:from>
    <xdr:ext cx="534377" cy="259045"/>
    <xdr:sp macro="" textlink="">
      <xdr:nvSpPr>
        <xdr:cNvPr id="526" name="テキスト ボックス 525"/>
        <xdr:cNvSpPr txBox="1"/>
      </xdr:nvSpPr>
      <xdr:spPr>
        <a:xfrm>
          <a:off x="14325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111034</xdr:rowOff>
    </xdr:from>
    <xdr:to>
      <xdr:col>71</xdr:col>
      <xdr:colOff>177800</xdr:colOff>
      <xdr:row>37</xdr:row>
      <xdr:rowOff>156662</xdr:rowOff>
    </xdr:to>
    <xdr:cxnSp macro="">
      <xdr:nvCxnSpPr>
        <xdr:cNvPr id="527" name="直線コネクタ 526"/>
        <xdr:cNvCxnSpPr/>
      </xdr:nvCxnSpPr>
      <xdr:spPr>
        <a:xfrm>
          <a:off x="12814300" y="6454684"/>
          <a:ext cx="889000" cy="4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166167</xdr:rowOff>
    </xdr:from>
    <xdr:to>
      <xdr:col>72</xdr:col>
      <xdr:colOff>38100</xdr:colOff>
      <xdr:row>36</xdr:row>
      <xdr:rowOff>96317</xdr:rowOff>
    </xdr:to>
    <xdr:sp macro="" textlink="">
      <xdr:nvSpPr>
        <xdr:cNvPr id="528" name="フローチャート: 判断 527"/>
        <xdr:cNvSpPr/>
      </xdr:nvSpPr>
      <xdr:spPr>
        <a:xfrm>
          <a:off x="13652500" y="6166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112844</xdr:rowOff>
    </xdr:from>
    <xdr:ext cx="534377" cy="259045"/>
    <xdr:sp macro="" textlink="">
      <xdr:nvSpPr>
        <xdr:cNvPr id="529" name="テキスト ボックス 528"/>
        <xdr:cNvSpPr txBox="1"/>
      </xdr:nvSpPr>
      <xdr:spPr>
        <a:xfrm>
          <a:off x="13436111" y="594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8158</xdr:rowOff>
    </xdr:from>
    <xdr:to>
      <xdr:col>67</xdr:col>
      <xdr:colOff>101600</xdr:colOff>
      <xdr:row>34</xdr:row>
      <xdr:rowOff>109758</xdr:rowOff>
    </xdr:to>
    <xdr:sp macro="" textlink="">
      <xdr:nvSpPr>
        <xdr:cNvPr id="530" name="フローチャート: 判断 529"/>
        <xdr:cNvSpPr/>
      </xdr:nvSpPr>
      <xdr:spPr>
        <a:xfrm>
          <a:off x="12763500" y="58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126285</xdr:rowOff>
    </xdr:from>
    <xdr:ext cx="534377" cy="259045"/>
    <xdr:sp macro="" textlink="">
      <xdr:nvSpPr>
        <xdr:cNvPr id="531" name="テキスト ボックス 530"/>
        <xdr:cNvSpPr txBox="1"/>
      </xdr:nvSpPr>
      <xdr:spPr>
        <a:xfrm>
          <a:off x="12547111" y="561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36413</xdr:rowOff>
    </xdr:from>
    <xdr:to>
      <xdr:col>85</xdr:col>
      <xdr:colOff>177800</xdr:colOff>
      <xdr:row>36</xdr:row>
      <xdr:rowOff>138013</xdr:rowOff>
    </xdr:to>
    <xdr:sp macro="" textlink="">
      <xdr:nvSpPr>
        <xdr:cNvPr id="537" name="楕円 536"/>
        <xdr:cNvSpPr/>
      </xdr:nvSpPr>
      <xdr:spPr>
        <a:xfrm>
          <a:off x="16268700" y="620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59290</xdr:rowOff>
    </xdr:from>
    <xdr:ext cx="534377" cy="259045"/>
    <xdr:sp macro="" textlink="">
      <xdr:nvSpPr>
        <xdr:cNvPr id="538" name="消防費該当値テキスト"/>
        <xdr:cNvSpPr txBox="1"/>
      </xdr:nvSpPr>
      <xdr:spPr>
        <a:xfrm>
          <a:off x="16370300" y="606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82728</xdr:rowOff>
    </xdr:from>
    <xdr:to>
      <xdr:col>81</xdr:col>
      <xdr:colOff>101600</xdr:colOff>
      <xdr:row>38</xdr:row>
      <xdr:rowOff>12878</xdr:rowOff>
    </xdr:to>
    <xdr:sp macro="" textlink="">
      <xdr:nvSpPr>
        <xdr:cNvPr id="539" name="楕円 538"/>
        <xdr:cNvSpPr/>
      </xdr:nvSpPr>
      <xdr:spPr>
        <a:xfrm>
          <a:off x="15430500" y="642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4005</xdr:rowOff>
    </xdr:from>
    <xdr:ext cx="534377" cy="259045"/>
    <xdr:sp macro="" textlink="">
      <xdr:nvSpPr>
        <xdr:cNvPr id="540" name="テキスト ボックス 539"/>
        <xdr:cNvSpPr txBox="1"/>
      </xdr:nvSpPr>
      <xdr:spPr>
        <a:xfrm>
          <a:off x="15214111" y="651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44963</xdr:rowOff>
    </xdr:from>
    <xdr:to>
      <xdr:col>76</xdr:col>
      <xdr:colOff>165100</xdr:colOff>
      <xdr:row>36</xdr:row>
      <xdr:rowOff>146563</xdr:rowOff>
    </xdr:to>
    <xdr:sp macro="" textlink="">
      <xdr:nvSpPr>
        <xdr:cNvPr id="541" name="楕円 540"/>
        <xdr:cNvSpPr/>
      </xdr:nvSpPr>
      <xdr:spPr>
        <a:xfrm>
          <a:off x="14541500" y="621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137690</xdr:rowOff>
    </xdr:from>
    <xdr:ext cx="534377" cy="259045"/>
    <xdr:sp macro="" textlink="">
      <xdr:nvSpPr>
        <xdr:cNvPr id="542" name="テキスト ボックス 541"/>
        <xdr:cNvSpPr txBox="1"/>
      </xdr:nvSpPr>
      <xdr:spPr>
        <a:xfrm>
          <a:off x="14325111" y="630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105862</xdr:rowOff>
    </xdr:from>
    <xdr:to>
      <xdr:col>72</xdr:col>
      <xdr:colOff>38100</xdr:colOff>
      <xdr:row>38</xdr:row>
      <xdr:rowOff>36012</xdr:rowOff>
    </xdr:to>
    <xdr:sp macro="" textlink="">
      <xdr:nvSpPr>
        <xdr:cNvPr id="543" name="楕円 542"/>
        <xdr:cNvSpPr/>
      </xdr:nvSpPr>
      <xdr:spPr>
        <a:xfrm>
          <a:off x="13652500" y="644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27139</xdr:rowOff>
    </xdr:from>
    <xdr:ext cx="534377" cy="259045"/>
    <xdr:sp macro="" textlink="">
      <xdr:nvSpPr>
        <xdr:cNvPr id="544" name="テキスト ボックス 543"/>
        <xdr:cNvSpPr txBox="1"/>
      </xdr:nvSpPr>
      <xdr:spPr>
        <a:xfrm>
          <a:off x="13436111" y="654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60234</xdr:rowOff>
    </xdr:from>
    <xdr:to>
      <xdr:col>67</xdr:col>
      <xdr:colOff>101600</xdr:colOff>
      <xdr:row>37</xdr:row>
      <xdr:rowOff>161834</xdr:rowOff>
    </xdr:to>
    <xdr:sp macro="" textlink="">
      <xdr:nvSpPr>
        <xdr:cNvPr id="545" name="楕円 544"/>
        <xdr:cNvSpPr/>
      </xdr:nvSpPr>
      <xdr:spPr>
        <a:xfrm>
          <a:off x="12763500" y="640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152961</xdr:rowOff>
    </xdr:from>
    <xdr:ext cx="534377" cy="259045"/>
    <xdr:sp macro="" textlink="">
      <xdr:nvSpPr>
        <xdr:cNvPr id="546" name="テキスト ボックス 545"/>
        <xdr:cNvSpPr txBox="1"/>
      </xdr:nvSpPr>
      <xdr:spPr>
        <a:xfrm>
          <a:off x="12547111" y="649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56081</xdr:rowOff>
    </xdr:from>
    <xdr:to>
      <xdr:col>85</xdr:col>
      <xdr:colOff>126364</xdr:colOff>
      <xdr:row>58</xdr:row>
      <xdr:rowOff>109884</xdr:rowOff>
    </xdr:to>
    <xdr:cxnSp macro="">
      <xdr:nvCxnSpPr>
        <xdr:cNvPr id="573" name="直線コネクタ 572"/>
        <xdr:cNvCxnSpPr/>
      </xdr:nvCxnSpPr>
      <xdr:spPr>
        <a:xfrm flipV="1">
          <a:off x="16317595" y="8800031"/>
          <a:ext cx="1269" cy="125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113711</xdr:rowOff>
    </xdr:from>
    <xdr:ext cx="534377" cy="259045"/>
    <xdr:sp macro="" textlink="">
      <xdr:nvSpPr>
        <xdr:cNvPr id="574" name="教育費最小値テキスト"/>
        <xdr:cNvSpPr txBox="1"/>
      </xdr:nvSpPr>
      <xdr:spPr>
        <a:xfrm>
          <a:off x="16370300" y="1005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109884</xdr:rowOff>
    </xdr:from>
    <xdr:to>
      <xdr:col>86</xdr:col>
      <xdr:colOff>25400</xdr:colOff>
      <xdr:row>58</xdr:row>
      <xdr:rowOff>109884</xdr:rowOff>
    </xdr:to>
    <xdr:cxnSp macro="">
      <xdr:nvCxnSpPr>
        <xdr:cNvPr id="575" name="直線コネクタ 574"/>
        <xdr:cNvCxnSpPr/>
      </xdr:nvCxnSpPr>
      <xdr:spPr>
        <a:xfrm>
          <a:off x="16230600" y="10053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2758</xdr:rowOff>
    </xdr:from>
    <xdr:ext cx="599010" cy="259045"/>
    <xdr:sp macro="" textlink="">
      <xdr:nvSpPr>
        <xdr:cNvPr id="576" name="教育費最大値テキスト"/>
        <xdr:cNvSpPr txBox="1"/>
      </xdr:nvSpPr>
      <xdr:spPr>
        <a:xfrm>
          <a:off x="16370300" y="857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56081</xdr:rowOff>
    </xdr:from>
    <xdr:to>
      <xdr:col>86</xdr:col>
      <xdr:colOff>25400</xdr:colOff>
      <xdr:row>51</xdr:row>
      <xdr:rowOff>56081</xdr:rowOff>
    </xdr:to>
    <xdr:cxnSp macro="">
      <xdr:nvCxnSpPr>
        <xdr:cNvPr id="577" name="直線コネクタ 576"/>
        <xdr:cNvCxnSpPr/>
      </xdr:nvCxnSpPr>
      <xdr:spPr>
        <a:xfrm>
          <a:off x="16230600" y="880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74239</xdr:rowOff>
    </xdr:from>
    <xdr:to>
      <xdr:col>85</xdr:col>
      <xdr:colOff>127000</xdr:colOff>
      <xdr:row>56</xdr:row>
      <xdr:rowOff>46105</xdr:rowOff>
    </xdr:to>
    <xdr:cxnSp macro="">
      <xdr:nvCxnSpPr>
        <xdr:cNvPr id="578" name="直線コネクタ 577"/>
        <xdr:cNvCxnSpPr/>
      </xdr:nvCxnSpPr>
      <xdr:spPr>
        <a:xfrm>
          <a:off x="15481300" y="9503989"/>
          <a:ext cx="838200" cy="14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53219</xdr:rowOff>
    </xdr:from>
    <xdr:ext cx="534377" cy="259045"/>
    <xdr:sp macro="" textlink="">
      <xdr:nvSpPr>
        <xdr:cNvPr id="579" name="教育費平均値テキスト"/>
        <xdr:cNvSpPr txBox="1"/>
      </xdr:nvSpPr>
      <xdr:spPr>
        <a:xfrm>
          <a:off x="16370300" y="965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74792</xdr:rowOff>
    </xdr:from>
    <xdr:to>
      <xdr:col>85</xdr:col>
      <xdr:colOff>177800</xdr:colOff>
      <xdr:row>57</xdr:row>
      <xdr:rowOff>4942</xdr:rowOff>
    </xdr:to>
    <xdr:sp macro="" textlink="">
      <xdr:nvSpPr>
        <xdr:cNvPr id="580" name="フローチャート: 判断 579"/>
        <xdr:cNvSpPr/>
      </xdr:nvSpPr>
      <xdr:spPr>
        <a:xfrm>
          <a:off x="162687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74239</xdr:rowOff>
    </xdr:from>
    <xdr:to>
      <xdr:col>81</xdr:col>
      <xdr:colOff>50800</xdr:colOff>
      <xdr:row>57</xdr:row>
      <xdr:rowOff>19522</xdr:rowOff>
    </xdr:to>
    <xdr:cxnSp macro="">
      <xdr:nvCxnSpPr>
        <xdr:cNvPr id="581" name="直線コネクタ 580"/>
        <xdr:cNvCxnSpPr/>
      </xdr:nvCxnSpPr>
      <xdr:spPr>
        <a:xfrm flipV="1">
          <a:off x="14592300" y="9503989"/>
          <a:ext cx="889000" cy="28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76474</xdr:rowOff>
    </xdr:from>
    <xdr:to>
      <xdr:col>81</xdr:col>
      <xdr:colOff>101600</xdr:colOff>
      <xdr:row>57</xdr:row>
      <xdr:rowOff>6624</xdr:rowOff>
    </xdr:to>
    <xdr:sp macro="" textlink="">
      <xdr:nvSpPr>
        <xdr:cNvPr id="582" name="フローチャート: 判断 581"/>
        <xdr:cNvSpPr/>
      </xdr:nvSpPr>
      <xdr:spPr>
        <a:xfrm>
          <a:off x="15430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169201</xdr:rowOff>
    </xdr:from>
    <xdr:ext cx="534377" cy="259045"/>
    <xdr:sp macro="" textlink="">
      <xdr:nvSpPr>
        <xdr:cNvPr id="583" name="テキスト ボックス 582"/>
        <xdr:cNvSpPr txBox="1"/>
      </xdr:nvSpPr>
      <xdr:spPr>
        <a:xfrm>
          <a:off x="15214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98062</xdr:rowOff>
    </xdr:from>
    <xdr:to>
      <xdr:col>76</xdr:col>
      <xdr:colOff>114300</xdr:colOff>
      <xdr:row>57</xdr:row>
      <xdr:rowOff>19522</xdr:rowOff>
    </xdr:to>
    <xdr:cxnSp macro="">
      <xdr:nvCxnSpPr>
        <xdr:cNvPr id="584" name="直線コネクタ 583"/>
        <xdr:cNvCxnSpPr/>
      </xdr:nvCxnSpPr>
      <xdr:spPr>
        <a:xfrm>
          <a:off x="13703300" y="9699262"/>
          <a:ext cx="889000" cy="9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67232</xdr:rowOff>
    </xdr:from>
    <xdr:to>
      <xdr:col>76</xdr:col>
      <xdr:colOff>165100</xdr:colOff>
      <xdr:row>56</xdr:row>
      <xdr:rowOff>168832</xdr:rowOff>
    </xdr:to>
    <xdr:sp macro="" textlink="">
      <xdr:nvSpPr>
        <xdr:cNvPr id="585" name="フローチャート: 判断 584"/>
        <xdr:cNvSpPr/>
      </xdr:nvSpPr>
      <xdr:spPr>
        <a:xfrm>
          <a:off x="14541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13909</xdr:rowOff>
    </xdr:from>
    <xdr:ext cx="534377" cy="259045"/>
    <xdr:sp macro="" textlink="">
      <xdr:nvSpPr>
        <xdr:cNvPr id="586" name="テキスト ボックス 585"/>
        <xdr:cNvSpPr txBox="1"/>
      </xdr:nvSpPr>
      <xdr:spPr>
        <a:xfrm>
          <a:off x="14325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98062</xdr:rowOff>
    </xdr:from>
    <xdr:to>
      <xdr:col>71</xdr:col>
      <xdr:colOff>177800</xdr:colOff>
      <xdr:row>57</xdr:row>
      <xdr:rowOff>25025</xdr:rowOff>
    </xdr:to>
    <xdr:cxnSp macro="">
      <xdr:nvCxnSpPr>
        <xdr:cNvPr id="587" name="直線コネクタ 586"/>
        <xdr:cNvCxnSpPr/>
      </xdr:nvCxnSpPr>
      <xdr:spPr>
        <a:xfrm flipV="1">
          <a:off x="12814300" y="9699262"/>
          <a:ext cx="889000" cy="9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13984</xdr:rowOff>
    </xdr:from>
    <xdr:to>
      <xdr:col>72</xdr:col>
      <xdr:colOff>38100</xdr:colOff>
      <xdr:row>56</xdr:row>
      <xdr:rowOff>115584</xdr:rowOff>
    </xdr:to>
    <xdr:sp macro="" textlink="">
      <xdr:nvSpPr>
        <xdr:cNvPr id="588" name="フローチャート: 判断 587"/>
        <xdr:cNvSpPr/>
      </xdr:nvSpPr>
      <xdr:spPr>
        <a:xfrm>
          <a:off x="13652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132111</xdr:rowOff>
    </xdr:from>
    <xdr:ext cx="534377" cy="259045"/>
    <xdr:sp macro="" textlink="">
      <xdr:nvSpPr>
        <xdr:cNvPr id="589" name="テキスト ボックス 588"/>
        <xdr:cNvSpPr txBox="1"/>
      </xdr:nvSpPr>
      <xdr:spPr>
        <a:xfrm>
          <a:off x="13436111" y="93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14050</xdr:rowOff>
    </xdr:from>
    <xdr:to>
      <xdr:col>67</xdr:col>
      <xdr:colOff>101600</xdr:colOff>
      <xdr:row>56</xdr:row>
      <xdr:rowOff>115650</xdr:rowOff>
    </xdr:to>
    <xdr:sp macro="" textlink="">
      <xdr:nvSpPr>
        <xdr:cNvPr id="590" name="フローチャート: 判断 589"/>
        <xdr:cNvSpPr/>
      </xdr:nvSpPr>
      <xdr:spPr>
        <a:xfrm>
          <a:off x="12763500" y="961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132177</xdr:rowOff>
    </xdr:from>
    <xdr:ext cx="534377" cy="259045"/>
    <xdr:sp macro="" textlink="">
      <xdr:nvSpPr>
        <xdr:cNvPr id="591" name="テキスト ボックス 590"/>
        <xdr:cNvSpPr txBox="1"/>
      </xdr:nvSpPr>
      <xdr:spPr>
        <a:xfrm>
          <a:off x="12547111" y="93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166755</xdr:rowOff>
    </xdr:from>
    <xdr:to>
      <xdr:col>85</xdr:col>
      <xdr:colOff>177800</xdr:colOff>
      <xdr:row>56</xdr:row>
      <xdr:rowOff>96905</xdr:rowOff>
    </xdr:to>
    <xdr:sp macro="" textlink="">
      <xdr:nvSpPr>
        <xdr:cNvPr id="597" name="楕円 596"/>
        <xdr:cNvSpPr/>
      </xdr:nvSpPr>
      <xdr:spPr>
        <a:xfrm>
          <a:off x="16268700" y="959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18182</xdr:rowOff>
    </xdr:from>
    <xdr:ext cx="534377" cy="259045"/>
    <xdr:sp macro="" textlink="">
      <xdr:nvSpPr>
        <xdr:cNvPr id="598" name="教育費該当値テキスト"/>
        <xdr:cNvSpPr txBox="1"/>
      </xdr:nvSpPr>
      <xdr:spPr>
        <a:xfrm>
          <a:off x="16370300" y="944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23439</xdr:rowOff>
    </xdr:from>
    <xdr:to>
      <xdr:col>81</xdr:col>
      <xdr:colOff>101600</xdr:colOff>
      <xdr:row>55</xdr:row>
      <xdr:rowOff>125039</xdr:rowOff>
    </xdr:to>
    <xdr:sp macro="" textlink="">
      <xdr:nvSpPr>
        <xdr:cNvPr id="599" name="楕円 598"/>
        <xdr:cNvSpPr/>
      </xdr:nvSpPr>
      <xdr:spPr>
        <a:xfrm>
          <a:off x="15430500" y="945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141566</xdr:rowOff>
    </xdr:from>
    <xdr:ext cx="534377" cy="259045"/>
    <xdr:sp macro="" textlink="">
      <xdr:nvSpPr>
        <xdr:cNvPr id="600" name="テキスト ボックス 599"/>
        <xdr:cNvSpPr txBox="1"/>
      </xdr:nvSpPr>
      <xdr:spPr>
        <a:xfrm>
          <a:off x="15214111" y="922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140172</xdr:rowOff>
    </xdr:from>
    <xdr:to>
      <xdr:col>76</xdr:col>
      <xdr:colOff>165100</xdr:colOff>
      <xdr:row>57</xdr:row>
      <xdr:rowOff>70322</xdr:rowOff>
    </xdr:to>
    <xdr:sp macro="" textlink="">
      <xdr:nvSpPr>
        <xdr:cNvPr id="601" name="楕円 600"/>
        <xdr:cNvSpPr/>
      </xdr:nvSpPr>
      <xdr:spPr>
        <a:xfrm>
          <a:off x="14541500" y="974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61449</xdr:rowOff>
    </xdr:from>
    <xdr:ext cx="534377" cy="259045"/>
    <xdr:sp macro="" textlink="">
      <xdr:nvSpPr>
        <xdr:cNvPr id="602" name="テキスト ボックス 601"/>
        <xdr:cNvSpPr txBox="1"/>
      </xdr:nvSpPr>
      <xdr:spPr>
        <a:xfrm>
          <a:off x="14325111" y="983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47262</xdr:rowOff>
    </xdr:from>
    <xdr:to>
      <xdr:col>72</xdr:col>
      <xdr:colOff>38100</xdr:colOff>
      <xdr:row>56</xdr:row>
      <xdr:rowOff>148862</xdr:rowOff>
    </xdr:to>
    <xdr:sp macro="" textlink="">
      <xdr:nvSpPr>
        <xdr:cNvPr id="603" name="楕円 602"/>
        <xdr:cNvSpPr/>
      </xdr:nvSpPr>
      <xdr:spPr>
        <a:xfrm>
          <a:off x="13652500" y="96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139989</xdr:rowOff>
    </xdr:from>
    <xdr:ext cx="534377" cy="259045"/>
    <xdr:sp macro="" textlink="">
      <xdr:nvSpPr>
        <xdr:cNvPr id="604" name="テキスト ボックス 603"/>
        <xdr:cNvSpPr txBox="1"/>
      </xdr:nvSpPr>
      <xdr:spPr>
        <a:xfrm>
          <a:off x="13436111" y="974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145675</xdr:rowOff>
    </xdr:from>
    <xdr:to>
      <xdr:col>67</xdr:col>
      <xdr:colOff>101600</xdr:colOff>
      <xdr:row>57</xdr:row>
      <xdr:rowOff>75825</xdr:rowOff>
    </xdr:to>
    <xdr:sp macro="" textlink="">
      <xdr:nvSpPr>
        <xdr:cNvPr id="605" name="楕円 604"/>
        <xdr:cNvSpPr/>
      </xdr:nvSpPr>
      <xdr:spPr>
        <a:xfrm>
          <a:off x="12763500" y="974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66952</xdr:rowOff>
    </xdr:from>
    <xdr:ext cx="534377" cy="259045"/>
    <xdr:sp macro="" textlink="">
      <xdr:nvSpPr>
        <xdr:cNvPr id="606" name="テキスト ボックス 605"/>
        <xdr:cNvSpPr txBox="1"/>
      </xdr:nvSpPr>
      <xdr:spPr>
        <a:xfrm>
          <a:off x="12547111" y="983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63881</xdr:rowOff>
    </xdr:from>
    <xdr:to>
      <xdr:col>85</xdr:col>
      <xdr:colOff>126364</xdr:colOff>
      <xdr:row>79</xdr:row>
      <xdr:rowOff>44450</xdr:rowOff>
    </xdr:to>
    <xdr:cxnSp macro="">
      <xdr:nvCxnSpPr>
        <xdr:cNvPr id="630" name="直線コネクタ 629"/>
        <xdr:cNvCxnSpPr/>
      </xdr:nvCxnSpPr>
      <xdr:spPr>
        <a:xfrm flipV="1">
          <a:off x="16317595" y="12236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10558</xdr:rowOff>
    </xdr:from>
    <xdr:ext cx="534377" cy="259045"/>
    <xdr:sp macro="" textlink="">
      <xdr:nvSpPr>
        <xdr:cNvPr id="633" name="災害復旧費最大値テキスト"/>
        <xdr:cNvSpPr txBox="1"/>
      </xdr:nvSpPr>
      <xdr:spPr>
        <a:xfrm>
          <a:off x="16370300" y="1201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63881</xdr:rowOff>
    </xdr:from>
    <xdr:to>
      <xdr:col>86</xdr:col>
      <xdr:colOff>25400</xdr:colOff>
      <xdr:row>71</xdr:row>
      <xdr:rowOff>63881</xdr:rowOff>
    </xdr:to>
    <xdr:cxnSp macro="">
      <xdr:nvCxnSpPr>
        <xdr:cNvPr id="634" name="直線コネクタ 633"/>
        <xdr:cNvCxnSpPr/>
      </xdr:nvCxnSpPr>
      <xdr:spPr>
        <a:xfrm>
          <a:off x="16230600" y="1223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33134</xdr:rowOff>
    </xdr:from>
    <xdr:to>
      <xdr:col>85</xdr:col>
      <xdr:colOff>127000</xdr:colOff>
      <xdr:row>79</xdr:row>
      <xdr:rowOff>43611</xdr:rowOff>
    </xdr:to>
    <xdr:cxnSp macro="">
      <xdr:nvCxnSpPr>
        <xdr:cNvPr id="635" name="直線コネクタ 634"/>
        <xdr:cNvCxnSpPr/>
      </xdr:nvCxnSpPr>
      <xdr:spPr>
        <a:xfrm flipV="1">
          <a:off x="15481300" y="13577684"/>
          <a:ext cx="8382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121950</xdr:rowOff>
    </xdr:from>
    <xdr:ext cx="469744" cy="259045"/>
    <xdr:sp macro="" textlink="">
      <xdr:nvSpPr>
        <xdr:cNvPr id="636" name="災害復旧費平均値テキスト"/>
        <xdr:cNvSpPr txBox="1"/>
      </xdr:nvSpPr>
      <xdr:spPr>
        <a:xfrm>
          <a:off x="16370300" y="13323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99073</xdr:rowOff>
    </xdr:from>
    <xdr:to>
      <xdr:col>85</xdr:col>
      <xdr:colOff>177800</xdr:colOff>
      <xdr:row>79</xdr:row>
      <xdr:rowOff>29223</xdr:rowOff>
    </xdr:to>
    <xdr:sp macro="" textlink="">
      <xdr:nvSpPr>
        <xdr:cNvPr id="637" name="フローチャート: 判断 636"/>
        <xdr:cNvSpPr/>
      </xdr:nvSpPr>
      <xdr:spPr>
        <a:xfrm>
          <a:off x="16268700" y="1347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43611</xdr:rowOff>
    </xdr:from>
    <xdr:to>
      <xdr:col>81</xdr:col>
      <xdr:colOff>50800</xdr:colOff>
      <xdr:row>79</xdr:row>
      <xdr:rowOff>43611</xdr:rowOff>
    </xdr:to>
    <xdr:cxnSp macro="">
      <xdr:nvCxnSpPr>
        <xdr:cNvPr id="638" name="直線コネクタ 637"/>
        <xdr:cNvCxnSpPr/>
      </xdr:nvCxnSpPr>
      <xdr:spPr>
        <a:xfrm>
          <a:off x="14592300" y="13588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114960</xdr:rowOff>
    </xdr:from>
    <xdr:to>
      <xdr:col>81</xdr:col>
      <xdr:colOff>101600</xdr:colOff>
      <xdr:row>79</xdr:row>
      <xdr:rowOff>45110</xdr:rowOff>
    </xdr:to>
    <xdr:sp macro="" textlink="">
      <xdr:nvSpPr>
        <xdr:cNvPr id="639" name="フローチャート: 判断 638"/>
        <xdr:cNvSpPr/>
      </xdr:nvSpPr>
      <xdr:spPr>
        <a:xfrm>
          <a:off x="15430500" y="1348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61637</xdr:rowOff>
    </xdr:from>
    <xdr:ext cx="469744" cy="259045"/>
    <xdr:sp macro="" textlink="">
      <xdr:nvSpPr>
        <xdr:cNvPr id="640" name="テキスト ボックス 639"/>
        <xdr:cNvSpPr txBox="1"/>
      </xdr:nvSpPr>
      <xdr:spPr>
        <a:xfrm>
          <a:off x="15246428" y="1326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43041</xdr:rowOff>
    </xdr:from>
    <xdr:to>
      <xdr:col>76</xdr:col>
      <xdr:colOff>114300</xdr:colOff>
      <xdr:row>79</xdr:row>
      <xdr:rowOff>43611</xdr:rowOff>
    </xdr:to>
    <xdr:cxnSp macro="">
      <xdr:nvCxnSpPr>
        <xdr:cNvPr id="641" name="直線コネクタ 640"/>
        <xdr:cNvCxnSpPr/>
      </xdr:nvCxnSpPr>
      <xdr:spPr>
        <a:xfrm>
          <a:off x="13703300" y="13587591"/>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142926</xdr:rowOff>
    </xdr:from>
    <xdr:to>
      <xdr:col>76</xdr:col>
      <xdr:colOff>165100</xdr:colOff>
      <xdr:row>79</xdr:row>
      <xdr:rowOff>73076</xdr:rowOff>
    </xdr:to>
    <xdr:sp macro="" textlink="">
      <xdr:nvSpPr>
        <xdr:cNvPr id="642" name="フローチャート: 判断 641"/>
        <xdr:cNvSpPr/>
      </xdr:nvSpPr>
      <xdr:spPr>
        <a:xfrm>
          <a:off x="14541500" y="1351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89603</xdr:rowOff>
    </xdr:from>
    <xdr:ext cx="378565" cy="259045"/>
    <xdr:sp macro="" textlink="">
      <xdr:nvSpPr>
        <xdr:cNvPr id="643" name="テキスト ボックス 642"/>
        <xdr:cNvSpPr txBox="1"/>
      </xdr:nvSpPr>
      <xdr:spPr>
        <a:xfrm>
          <a:off x="14403017" y="13291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42621</xdr:rowOff>
    </xdr:from>
    <xdr:to>
      <xdr:col>71</xdr:col>
      <xdr:colOff>177800</xdr:colOff>
      <xdr:row>79</xdr:row>
      <xdr:rowOff>43041</xdr:rowOff>
    </xdr:to>
    <xdr:cxnSp macro="">
      <xdr:nvCxnSpPr>
        <xdr:cNvPr id="644" name="直線コネクタ 643"/>
        <xdr:cNvCxnSpPr/>
      </xdr:nvCxnSpPr>
      <xdr:spPr>
        <a:xfrm>
          <a:off x="12814300" y="13587171"/>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139040</xdr:rowOff>
    </xdr:from>
    <xdr:to>
      <xdr:col>72</xdr:col>
      <xdr:colOff>38100</xdr:colOff>
      <xdr:row>79</xdr:row>
      <xdr:rowOff>69190</xdr:rowOff>
    </xdr:to>
    <xdr:sp macro="" textlink="">
      <xdr:nvSpPr>
        <xdr:cNvPr id="645" name="フローチャート: 判断 644"/>
        <xdr:cNvSpPr/>
      </xdr:nvSpPr>
      <xdr:spPr>
        <a:xfrm>
          <a:off x="13652500" y="135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85717</xdr:rowOff>
    </xdr:from>
    <xdr:ext cx="378565" cy="259045"/>
    <xdr:sp macro="" textlink="">
      <xdr:nvSpPr>
        <xdr:cNvPr id="646" name="テキスト ボックス 645"/>
        <xdr:cNvSpPr txBox="1"/>
      </xdr:nvSpPr>
      <xdr:spPr>
        <a:xfrm>
          <a:off x="13514017" y="1328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130466</xdr:rowOff>
    </xdr:from>
    <xdr:to>
      <xdr:col>67</xdr:col>
      <xdr:colOff>101600</xdr:colOff>
      <xdr:row>79</xdr:row>
      <xdr:rowOff>60616</xdr:rowOff>
    </xdr:to>
    <xdr:sp macro="" textlink="">
      <xdr:nvSpPr>
        <xdr:cNvPr id="647" name="フローチャート: 判断 646"/>
        <xdr:cNvSpPr/>
      </xdr:nvSpPr>
      <xdr:spPr>
        <a:xfrm>
          <a:off x="12763500" y="135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77143</xdr:rowOff>
    </xdr:from>
    <xdr:ext cx="378565" cy="259045"/>
    <xdr:sp macro="" textlink="">
      <xdr:nvSpPr>
        <xdr:cNvPr id="648" name="テキスト ボックス 647"/>
        <xdr:cNvSpPr txBox="1"/>
      </xdr:nvSpPr>
      <xdr:spPr>
        <a:xfrm>
          <a:off x="12625017" y="1327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153784</xdr:rowOff>
    </xdr:from>
    <xdr:to>
      <xdr:col>85</xdr:col>
      <xdr:colOff>177800</xdr:colOff>
      <xdr:row>79</xdr:row>
      <xdr:rowOff>83934</xdr:rowOff>
    </xdr:to>
    <xdr:sp macro="" textlink="">
      <xdr:nvSpPr>
        <xdr:cNvPr id="654" name="楕円 653"/>
        <xdr:cNvSpPr/>
      </xdr:nvSpPr>
      <xdr:spPr>
        <a:xfrm>
          <a:off x="16268700" y="1352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77499</xdr:rowOff>
    </xdr:from>
    <xdr:ext cx="378565" cy="259045"/>
    <xdr:sp macro="" textlink="">
      <xdr:nvSpPr>
        <xdr:cNvPr id="655" name="災害復旧費該当値テキスト"/>
        <xdr:cNvSpPr txBox="1"/>
      </xdr:nvSpPr>
      <xdr:spPr>
        <a:xfrm>
          <a:off x="16370300" y="13450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164261</xdr:rowOff>
    </xdr:from>
    <xdr:to>
      <xdr:col>81</xdr:col>
      <xdr:colOff>101600</xdr:colOff>
      <xdr:row>79</xdr:row>
      <xdr:rowOff>94411</xdr:rowOff>
    </xdr:to>
    <xdr:sp macro="" textlink="">
      <xdr:nvSpPr>
        <xdr:cNvPr id="656" name="楕円 655"/>
        <xdr:cNvSpPr/>
      </xdr:nvSpPr>
      <xdr:spPr>
        <a:xfrm>
          <a:off x="15430500" y="135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85538</xdr:rowOff>
    </xdr:from>
    <xdr:ext cx="313932" cy="259045"/>
    <xdr:sp macro="" textlink="">
      <xdr:nvSpPr>
        <xdr:cNvPr id="657" name="テキスト ボックス 656"/>
        <xdr:cNvSpPr txBox="1"/>
      </xdr:nvSpPr>
      <xdr:spPr>
        <a:xfrm>
          <a:off x="15324333" y="13630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164261</xdr:rowOff>
    </xdr:from>
    <xdr:to>
      <xdr:col>76</xdr:col>
      <xdr:colOff>165100</xdr:colOff>
      <xdr:row>79</xdr:row>
      <xdr:rowOff>94411</xdr:rowOff>
    </xdr:to>
    <xdr:sp macro="" textlink="">
      <xdr:nvSpPr>
        <xdr:cNvPr id="658" name="楕円 657"/>
        <xdr:cNvSpPr/>
      </xdr:nvSpPr>
      <xdr:spPr>
        <a:xfrm>
          <a:off x="14541500" y="135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85538</xdr:rowOff>
    </xdr:from>
    <xdr:ext cx="313932" cy="259045"/>
    <xdr:sp macro="" textlink="">
      <xdr:nvSpPr>
        <xdr:cNvPr id="659" name="テキスト ボックス 658"/>
        <xdr:cNvSpPr txBox="1"/>
      </xdr:nvSpPr>
      <xdr:spPr>
        <a:xfrm>
          <a:off x="14435333" y="13630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163691</xdr:rowOff>
    </xdr:from>
    <xdr:to>
      <xdr:col>72</xdr:col>
      <xdr:colOff>38100</xdr:colOff>
      <xdr:row>79</xdr:row>
      <xdr:rowOff>93841</xdr:rowOff>
    </xdr:to>
    <xdr:sp macro="" textlink="">
      <xdr:nvSpPr>
        <xdr:cNvPr id="660" name="楕円 659"/>
        <xdr:cNvSpPr/>
      </xdr:nvSpPr>
      <xdr:spPr>
        <a:xfrm>
          <a:off x="13652500" y="1353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84968</xdr:rowOff>
    </xdr:from>
    <xdr:ext cx="313932" cy="259045"/>
    <xdr:sp macro="" textlink="">
      <xdr:nvSpPr>
        <xdr:cNvPr id="661" name="テキスト ボックス 660"/>
        <xdr:cNvSpPr txBox="1"/>
      </xdr:nvSpPr>
      <xdr:spPr>
        <a:xfrm>
          <a:off x="13546333" y="13629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163271</xdr:rowOff>
    </xdr:from>
    <xdr:to>
      <xdr:col>67</xdr:col>
      <xdr:colOff>101600</xdr:colOff>
      <xdr:row>79</xdr:row>
      <xdr:rowOff>93421</xdr:rowOff>
    </xdr:to>
    <xdr:sp macro="" textlink="">
      <xdr:nvSpPr>
        <xdr:cNvPr id="662" name="楕円 661"/>
        <xdr:cNvSpPr/>
      </xdr:nvSpPr>
      <xdr:spPr>
        <a:xfrm>
          <a:off x="12763500" y="1353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84548</xdr:rowOff>
    </xdr:from>
    <xdr:ext cx="313932" cy="259045"/>
    <xdr:sp macro="" textlink="">
      <xdr:nvSpPr>
        <xdr:cNvPr id="663" name="テキスト ボックス 662"/>
        <xdr:cNvSpPr txBox="1"/>
      </xdr:nvSpPr>
      <xdr:spPr>
        <a:xfrm>
          <a:off x="12657333" y="13629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36733</xdr:rowOff>
    </xdr:from>
    <xdr:to>
      <xdr:col>85</xdr:col>
      <xdr:colOff>126364</xdr:colOff>
      <xdr:row>98</xdr:row>
      <xdr:rowOff>109460</xdr:rowOff>
    </xdr:to>
    <xdr:cxnSp macro="">
      <xdr:nvCxnSpPr>
        <xdr:cNvPr id="689" name="直線コネクタ 688"/>
        <xdr:cNvCxnSpPr/>
      </xdr:nvCxnSpPr>
      <xdr:spPr>
        <a:xfrm flipV="1">
          <a:off x="16317595" y="15638683"/>
          <a:ext cx="1269" cy="127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113287</xdr:rowOff>
    </xdr:from>
    <xdr:ext cx="469744" cy="259045"/>
    <xdr:sp macro="" textlink="">
      <xdr:nvSpPr>
        <xdr:cNvPr id="690" name="公債費最小値テキスト"/>
        <xdr:cNvSpPr txBox="1"/>
      </xdr:nvSpPr>
      <xdr:spPr>
        <a:xfrm>
          <a:off x="16370300" y="1691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109460</xdr:rowOff>
    </xdr:from>
    <xdr:to>
      <xdr:col>86</xdr:col>
      <xdr:colOff>25400</xdr:colOff>
      <xdr:row>98</xdr:row>
      <xdr:rowOff>109460</xdr:rowOff>
    </xdr:to>
    <xdr:cxnSp macro="">
      <xdr:nvCxnSpPr>
        <xdr:cNvPr id="691" name="直線コネクタ 690"/>
        <xdr:cNvCxnSpPr/>
      </xdr:nvCxnSpPr>
      <xdr:spPr>
        <a:xfrm>
          <a:off x="16230600" y="1691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154860</xdr:rowOff>
    </xdr:from>
    <xdr:ext cx="534377" cy="259045"/>
    <xdr:sp macro="" textlink="">
      <xdr:nvSpPr>
        <xdr:cNvPr id="692" name="公債費最大値テキスト"/>
        <xdr:cNvSpPr txBox="1"/>
      </xdr:nvSpPr>
      <xdr:spPr>
        <a:xfrm>
          <a:off x="16370300" y="1541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36733</xdr:rowOff>
    </xdr:from>
    <xdr:to>
      <xdr:col>86</xdr:col>
      <xdr:colOff>25400</xdr:colOff>
      <xdr:row>91</xdr:row>
      <xdr:rowOff>36733</xdr:rowOff>
    </xdr:to>
    <xdr:cxnSp macro="">
      <xdr:nvCxnSpPr>
        <xdr:cNvPr id="693" name="直線コネクタ 692"/>
        <xdr:cNvCxnSpPr/>
      </xdr:nvCxnSpPr>
      <xdr:spPr>
        <a:xfrm>
          <a:off x="16230600" y="1563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50530</xdr:rowOff>
    </xdr:from>
    <xdr:to>
      <xdr:col>85</xdr:col>
      <xdr:colOff>127000</xdr:colOff>
      <xdr:row>97</xdr:row>
      <xdr:rowOff>54759</xdr:rowOff>
    </xdr:to>
    <xdr:cxnSp macro="">
      <xdr:nvCxnSpPr>
        <xdr:cNvPr id="694" name="直線コネクタ 693"/>
        <xdr:cNvCxnSpPr/>
      </xdr:nvCxnSpPr>
      <xdr:spPr>
        <a:xfrm>
          <a:off x="15481300" y="16681180"/>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3878</xdr:rowOff>
    </xdr:from>
    <xdr:ext cx="534377" cy="259045"/>
    <xdr:sp macro="" textlink="">
      <xdr:nvSpPr>
        <xdr:cNvPr id="695" name="公債費平均値テキスト"/>
        <xdr:cNvSpPr txBox="1"/>
      </xdr:nvSpPr>
      <xdr:spPr>
        <a:xfrm>
          <a:off x="16370300" y="16291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152451</xdr:rowOff>
    </xdr:from>
    <xdr:to>
      <xdr:col>85</xdr:col>
      <xdr:colOff>177800</xdr:colOff>
      <xdr:row>96</xdr:row>
      <xdr:rowOff>82601</xdr:rowOff>
    </xdr:to>
    <xdr:sp macro="" textlink="">
      <xdr:nvSpPr>
        <xdr:cNvPr id="696" name="フローチャート: 判断 695"/>
        <xdr:cNvSpPr/>
      </xdr:nvSpPr>
      <xdr:spPr>
        <a:xfrm>
          <a:off x="162687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140843</xdr:rowOff>
    </xdr:from>
    <xdr:to>
      <xdr:col>81</xdr:col>
      <xdr:colOff>50800</xdr:colOff>
      <xdr:row>97</xdr:row>
      <xdr:rowOff>50530</xdr:rowOff>
    </xdr:to>
    <xdr:cxnSp macro="">
      <xdr:nvCxnSpPr>
        <xdr:cNvPr id="697" name="直線コネクタ 696"/>
        <xdr:cNvCxnSpPr/>
      </xdr:nvCxnSpPr>
      <xdr:spPr>
        <a:xfrm>
          <a:off x="14592300" y="16600043"/>
          <a:ext cx="889000" cy="8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156125</xdr:rowOff>
    </xdr:from>
    <xdr:to>
      <xdr:col>81</xdr:col>
      <xdr:colOff>101600</xdr:colOff>
      <xdr:row>96</xdr:row>
      <xdr:rowOff>86275</xdr:rowOff>
    </xdr:to>
    <xdr:sp macro="" textlink="">
      <xdr:nvSpPr>
        <xdr:cNvPr id="698" name="フローチャート: 判断 697"/>
        <xdr:cNvSpPr/>
      </xdr:nvSpPr>
      <xdr:spPr>
        <a:xfrm>
          <a:off x="15430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102802</xdr:rowOff>
    </xdr:from>
    <xdr:ext cx="534377" cy="259045"/>
    <xdr:sp macro="" textlink="">
      <xdr:nvSpPr>
        <xdr:cNvPr id="699" name="テキスト ボックス 698"/>
        <xdr:cNvSpPr txBox="1"/>
      </xdr:nvSpPr>
      <xdr:spPr>
        <a:xfrm>
          <a:off x="15214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67300</xdr:rowOff>
    </xdr:from>
    <xdr:to>
      <xdr:col>76</xdr:col>
      <xdr:colOff>114300</xdr:colOff>
      <xdr:row>96</xdr:row>
      <xdr:rowOff>140843</xdr:rowOff>
    </xdr:to>
    <xdr:cxnSp macro="">
      <xdr:nvCxnSpPr>
        <xdr:cNvPr id="700" name="直線コネクタ 699"/>
        <xdr:cNvCxnSpPr/>
      </xdr:nvCxnSpPr>
      <xdr:spPr>
        <a:xfrm>
          <a:off x="13703300" y="16526500"/>
          <a:ext cx="889000" cy="7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148369</xdr:rowOff>
    </xdr:from>
    <xdr:to>
      <xdr:col>76</xdr:col>
      <xdr:colOff>165100</xdr:colOff>
      <xdr:row>96</xdr:row>
      <xdr:rowOff>78519</xdr:rowOff>
    </xdr:to>
    <xdr:sp macro="" textlink="">
      <xdr:nvSpPr>
        <xdr:cNvPr id="701" name="フローチャート: 判断 700"/>
        <xdr:cNvSpPr/>
      </xdr:nvSpPr>
      <xdr:spPr>
        <a:xfrm>
          <a:off x="14541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95046</xdr:rowOff>
    </xdr:from>
    <xdr:ext cx="534377" cy="259045"/>
    <xdr:sp macro="" textlink="">
      <xdr:nvSpPr>
        <xdr:cNvPr id="702" name="テキスト ボックス 701"/>
        <xdr:cNvSpPr txBox="1"/>
      </xdr:nvSpPr>
      <xdr:spPr>
        <a:xfrm>
          <a:off x="14325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67300</xdr:rowOff>
    </xdr:from>
    <xdr:to>
      <xdr:col>71</xdr:col>
      <xdr:colOff>177800</xdr:colOff>
      <xdr:row>96</xdr:row>
      <xdr:rowOff>95580</xdr:rowOff>
    </xdr:to>
    <xdr:cxnSp macro="">
      <xdr:nvCxnSpPr>
        <xdr:cNvPr id="703" name="直線コネクタ 702"/>
        <xdr:cNvCxnSpPr/>
      </xdr:nvCxnSpPr>
      <xdr:spPr>
        <a:xfrm flipV="1">
          <a:off x="12814300" y="16526500"/>
          <a:ext cx="889000" cy="2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156648</xdr:rowOff>
    </xdr:from>
    <xdr:to>
      <xdr:col>72</xdr:col>
      <xdr:colOff>38100</xdr:colOff>
      <xdr:row>96</xdr:row>
      <xdr:rowOff>86798</xdr:rowOff>
    </xdr:to>
    <xdr:sp macro="" textlink="">
      <xdr:nvSpPr>
        <xdr:cNvPr id="704" name="フローチャート: 判断 703"/>
        <xdr:cNvSpPr/>
      </xdr:nvSpPr>
      <xdr:spPr>
        <a:xfrm>
          <a:off x="13652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103325</xdr:rowOff>
    </xdr:from>
    <xdr:ext cx="534377" cy="259045"/>
    <xdr:sp macro="" textlink="">
      <xdr:nvSpPr>
        <xdr:cNvPr id="705" name="テキスト ボックス 704"/>
        <xdr:cNvSpPr txBox="1"/>
      </xdr:nvSpPr>
      <xdr:spPr>
        <a:xfrm>
          <a:off x="13436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126603</xdr:rowOff>
    </xdr:from>
    <xdr:to>
      <xdr:col>67</xdr:col>
      <xdr:colOff>101600</xdr:colOff>
      <xdr:row>96</xdr:row>
      <xdr:rowOff>56753</xdr:rowOff>
    </xdr:to>
    <xdr:sp macro="" textlink="">
      <xdr:nvSpPr>
        <xdr:cNvPr id="706" name="フローチャート: 判断 705"/>
        <xdr:cNvSpPr/>
      </xdr:nvSpPr>
      <xdr:spPr>
        <a:xfrm>
          <a:off x="12763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73280</xdr:rowOff>
    </xdr:from>
    <xdr:ext cx="534377" cy="259045"/>
    <xdr:sp macro="" textlink="">
      <xdr:nvSpPr>
        <xdr:cNvPr id="707" name="テキスト ボックス 706"/>
        <xdr:cNvSpPr txBox="1"/>
      </xdr:nvSpPr>
      <xdr:spPr>
        <a:xfrm>
          <a:off x="12547111" y="1618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3959</xdr:rowOff>
    </xdr:from>
    <xdr:to>
      <xdr:col>85</xdr:col>
      <xdr:colOff>177800</xdr:colOff>
      <xdr:row>97</xdr:row>
      <xdr:rowOff>105559</xdr:rowOff>
    </xdr:to>
    <xdr:sp macro="" textlink="">
      <xdr:nvSpPr>
        <xdr:cNvPr id="713" name="楕円 712"/>
        <xdr:cNvSpPr/>
      </xdr:nvSpPr>
      <xdr:spPr>
        <a:xfrm>
          <a:off x="16268700" y="1663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153836</xdr:rowOff>
    </xdr:from>
    <xdr:ext cx="534377" cy="259045"/>
    <xdr:sp macro="" textlink="">
      <xdr:nvSpPr>
        <xdr:cNvPr id="714" name="公債費該当値テキスト"/>
        <xdr:cNvSpPr txBox="1"/>
      </xdr:nvSpPr>
      <xdr:spPr>
        <a:xfrm>
          <a:off x="16370300" y="1661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171180</xdr:rowOff>
    </xdr:from>
    <xdr:to>
      <xdr:col>81</xdr:col>
      <xdr:colOff>101600</xdr:colOff>
      <xdr:row>97</xdr:row>
      <xdr:rowOff>101330</xdr:rowOff>
    </xdr:to>
    <xdr:sp macro="" textlink="">
      <xdr:nvSpPr>
        <xdr:cNvPr id="715" name="楕円 714"/>
        <xdr:cNvSpPr/>
      </xdr:nvSpPr>
      <xdr:spPr>
        <a:xfrm>
          <a:off x="15430500" y="1663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92457</xdr:rowOff>
    </xdr:from>
    <xdr:ext cx="534377" cy="259045"/>
    <xdr:sp macro="" textlink="">
      <xdr:nvSpPr>
        <xdr:cNvPr id="716" name="テキスト ボックス 715"/>
        <xdr:cNvSpPr txBox="1"/>
      </xdr:nvSpPr>
      <xdr:spPr>
        <a:xfrm>
          <a:off x="15214111" y="1672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90043</xdr:rowOff>
    </xdr:from>
    <xdr:to>
      <xdr:col>76</xdr:col>
      <xdr:colOff>165100</xdr:colOff>
      <xdr:row>97</xdr:row>
      <xdr:rowOff>20193</xdr:rowOff>
    </xdr:to>
    <xdr:sp macro="" textlink="">
      <xdr:nvSpPr>
        <xdr:cNvPr id="717" name="楕円 716"/>
        <xdr:cNvSpPr/>
      </xdr:nvSpPr>
      <xdr:spPr>
        <a:xfrm>
          <a:off x="14541500" y="1654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11320</xdr:rowOff>
    </xdr:from>
    <xdr:ext cx="534377" cy="259045"/>
    <xdr:sp macro="" textlink="">
      <xdr:nvSpPr>
        <xdr:cNvPr id="718" name="テキスト ボックス 717"/>
        <xdr:cNvSpPr txBox="1"/>
      </xdr:nvSpPr>
      <xdr:spPr>
        <a:xfrm>
          <a:off x="14325111" y="1664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16500</xdr:rowOff>
    </xdr:from>
    <xdr:to>
      <xdr:col>72</xdr:col>
      <xdr:colOff>38100</xdr:colOff>
      <xdr:row>96</xdr:row>
      <xdr:rowOff>118100</xdr:rowOff>
    </xdr:to>
    <xdr:sp macro="" textlink="">
      <xdr:nvSpPr>
        <xdr:cNvPr id="719" name="楕円 718"/>
        <xdr:cNvSpPr/>
      </xdr:nvSpPr>
      <xdr:spPr>
        <a:xfrm>
          <a:off x="13652500" y="1647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109227</xdr:rowOff>
    </xdr:from>
    <xdr:ext cx="534377" cy="259045"/>
    <xdr:sp macro="" textlink="">
      <xdr:nvSpPr>
        <xdr:cNvPr id="720" name="テキスト ボックス 719"/>
        <xdr:cNvSpPr txBox="1"/>
      </xdr:nvSpPr>
      <xdr:spPr>
        <a:xfrm>
          <a:off x="13436111" y="1656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44780</xdr:rowOff>
    </xdr:from>
    <xdr:to>
      <xdr:col>67</xdr:col>
      <xdr:colOff>101600</xdr:colOff>
      <xdr:row>96</xdr:row>
      <xdr:rowOff>146380</xdr:rowOff>
    </xdr:to>
    <xdr:sp macro="" textlink="">
      <xdr:nvSpPr>
        <xdr:cNvPr id="721" name="楕円 720"/>
        <xdr:cNvSpPr/>
      </xdr:nvSpPr>
      <xdr:spPr>
        <a:xfrm>
          <a:off x="12763500" y="1650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137507</xdr:rowOff>
    </xdr:from>
    <xdr:ext cx="534377" cy="259045"/>
    <xdr:sp macro="" textlink="">
      <xdr:nvSpPr>
        <xdr:cNvPr id="722" name="テキスト ボックス 721"/>
        <xdr:cNvSpPr txBox="1"/>
      </xdr:nvSpPr>
      <xdr:spPr>
        <a:xfrm>
          <a:off x="12547111" y="165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6" name="テキスト ボックス 73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8" name="テキスト ボックス 73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0" name="テキスト ボックス 73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2" name="テキスト ボックス 741"/>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4" name="テキスト ボックス 743"/>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6" name="テキスト ボックス 74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7439</xdr:rowOff>
    </xdr:from>
    <xdr:to>
      <xdr:col>116</xdr:col>
      <xdr:colOff>62864</xdr:colOff>
      <xdr:row>39</xdr:row>
      <xdr:rowOff>98878</xdr:rowOff>
    </xdr:to>
    <xdr:cxnSp macro="">
      <xdr:nvCxnSpPr>
        <xdr:cNvPr id="748" name="直線コネクタ 747"/>
        <xdr:cNvCxnSpPr/>
      </xdr:nvCxnSpPr>
      <xdr:spPr>
        <a:xfrm flipV="1">
          <a:off x="22159595" y="5322389"/>
          <a:ext cx="1269"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125566</xdr:rowOff>
    </xdr:from>
    <xdr:ext cx="378565" cy="259045"/>
    <xdr:sp macro="" textlink="">
      <xdr:nvSpPr>
        <xdr:cNvPr id="751" name="諸支出金最大値テキスト"/>
        <xdr:cNvSpPr txBox="1"/>
      </xdr:nvSpPr>
      <xdr:spPr>
        <a:xfrm>
          <a:off x="22212300" y="509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7439</xdr:rowOff>
    </xdr:from>
    <xdr:to>
      <xdr:col>116</xdr:col>
      <xdr:colOff>152400</xdr:colOff>
      <xdr:row>31</xdr:row>
      <xdr:rowOff>7439</xdr:rowOff>
    </xdr:to>
    <xdr:cxnSp macro="">
      <xdr:nvCxnSpPr>
        <xdr:cNvPr id="752" name="直線コネクタ 751"/>
        <xdr:cNvCxnSpPr/>
      </xdr:nvCxnSpPr>
      <xdr:spPr>
        <a:xfrm>
          <a:off x="22072600" y="532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313932" cy="259045"/>
    <xdr:sp macro="" textlink="">
      <xdr:nvSpPr>
        <xdr:cNvPr id="754" name="諸支出金平均値テキスト"/>
        <xdr:cNvSpPr txBox="1"/>
      </xdr:nvSpPr>
      <xdr:spPr>
        <a:xfrm>
          <a:off x="22212300" y="65240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5" name="フローチャート: 判断 754"/>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xdr:rowOff>
    </xdr:from>
    <xdr:to>
      <xdr:col>112</xdr:col>
      <xdr:colOff>38100</xdr:colOff>
      <xdr:row>38</xdr:row>
      <xdr:rowOff>105591</xdr:rowOff>
    </xdr:to>
    <xdr:sp macro="" textlink="">
      <xdr:nvSpPr>
        <xdr:cNvPr id="757" name="フローチャート: 判断 756"/>
        <xdr:cNvSpPr/>
      </xdr:nvSpPr>
      <xdr:spPr>
        <a:xfrm>
          <a:off x="21272500" y="651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122119</xdr:rowOff>
    </xdr:from>
    <xdr:ext cx="313932" cy="259045"/>
    <xdr:sp macro="" textlink="">
      <xdr:nvSpPr>
        <xdr:cNvPr id="758" name="テキスト ボックス 757"/>
        <xdr:cNvSpPr txBox="1"/>
      </xdr:nvSpPr>
      <xdr:spPr>
        <a:xfrm>
          <a:off x="21166333" y="62943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57876</xdr:rowOff>
    </xdr:from>
    <xdr:to>
      <xdr:col>107</xdr:col>
      <xdr:colOff>101600</xdr:colOff>
      <xdr:row>37</xdr:row>
      <xdr:rowOff>159476</xdr:rowOff>
    </xdr:to>
    <xdr:sp macro="" textlink="">
      <xdr:nvSpPr>
        <xdr:cNvPr id="760" name="フローチャート: 判断 759"/>
        <xdr:cNvSpPr/>
      </xdr:nvSpPr>
      <xdr:spPr>
        <a:xfrm>
          <a:off x="20383500" y="640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4553</xdr:rowOff>
    </xdr:from>
    <xdr:ext cx="378565" cy="259045"/>
    <xdr:sp macro="" textlink="">
      <xdr:nvSpPr>
        <xdr:cNvPr id="761" name="テキスト ボックス 760"/>
        <xdr:cNvSpPr txBox="1"/>
      </xdr:nvSpPr>
      <xdr:spPr>
        <a:xfrm>
          <a:off x="20245017" y="617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154215</xdr:rowOff>
    </xdr:from>
    <xdr:to>
      <xdr:col>102</xdr:col>
      <xdr:colOff>165100</xdr:colOff>
      <xdr:row>39</xdr:row>
      <xdr:rowOff>84365</xdr:rowOff>
    </xdr:to>
    <xdr:sp macro="" textlink="">
      <xdr:nvSpPr>
        <xdr:cNvPr id="763" name="フローチャート: 判断 762"/>
        <xdr:cNvSpPr/>
      </xdr:nvSpPr>
      <xdr:spPr>
        <a:xfrm>
          <a:off x="194945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100891</xdr:rowOff>
    </xdr:from>
    <xdr:ext cx="313932" cy="259045"/>
    <xdr:sp macro="" textlink="">
      <xdr:nvSpPr>
        <xdr:cNvPr id="764" name="テキスト ボックス 763"/>
        <xdr:cNvSpPr txBox="1"/>
      </xdr:nvSpPr>
      <xdr:spPr>
        <a:xfrm>
          <a:off x="19388333" y="64445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38281</xdr:rowOff>
    </xdr:from>
    <xdr:to>
      <xdr:col>98</xdr:col>
      <xdr:colOff>38100</xdr:colOff>
      <xdr:row>39</xdr:row>
      <xdr:rowOff>139881</xdr:rowOff>
    </xdr:to>
    <xdr:sp macro="" textlink="">
      <xdr:nvSpPr>
        <xdr:cNvPr id="765" name="フローチャート: 判断 764"/>
        <xdr:cNvSpPr/>
      </xdr:nvSpPr>
      <xdr:spPr>
        <a:xfrm>
          <a:off x="18605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156408</xdr:rowOff>
    </xdr:from>
    <xdr:ext cx="249299" cy="259045"/>
    <xdr:sp macro="" textlink="">
      <xdr:nvSpPr>
        <xdr:cNvPr id="766" name="テキスト ボックス 765"/>
        <xdr:cNvSpPr txBox="1"/>
      </xdr:nvSpPr>
      <xdr:spPr>
        <a:xfrm>
          <a:off x="18531650" y="65000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135906</xdr:rowOff>
    </xdr:from>
    <xdr:ext cx="249299" cy="259045"/>
    <xdr:sp macro="" textlink="">
      <xdr:nvSpPr>
        <xdr:cNvPr id="773" name="諸支出金該当値テキスト"/>
        <xdr:cNvSpPr txBox="1"/>
      </xdr:nvSpPr>
      <xdr:spPr>
        <a:xfrm>
          <a:off x="22212300" y="6651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類似団体と比較し、総務費、教育費が高い水準にある。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総務費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ふるさと寄附金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に対する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返礼に要する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経費等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が増加し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ていることが要因である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は、複数地区で行われている区画整理事業が好調であること等による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人口増加に伴い児童数も増加傾向にあ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児童の受け入れ確保のため教育施設の整備を行っている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ことが要因となっている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大型事業の償還完了に伴い公債費は減少傾向にあ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り低い水準にある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。今後も起債の抑制に努め健全財政を心掛けたい。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愛知県幸田町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財政調整基金残高については、法人町民税の減少の理由により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億円の取り崩しを行ったことなどにより、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の減となった。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実質収支額については、比較的安定的に推移している。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実質単年度収支については、法人町民税の減少の理由により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億円の取り崩しを行ったことなどにより赤字となった。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愛知県幸田町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会計において実質赤字がないため連結実質赤字額比率は算定されてい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実質収支の黒字維持を目指し財政運営</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に努める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72</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74</v>
      </c>
      <c r="C3" s="420"/>
      <c r="D3" s="420"/>
      <c r="E3" s="421"/>
      <c r="F3" s="421"/>
      <c r="G3" s="421"/>
      <c r="H3" s="421"/>
      <c r="I3" s="421"/>
      <c r="J3" s="421"/>
      <c r="K3" s="421"/>
      <c r="L3" s="421" t="s">
        <v>75</v>
      </c>
      <c r="M3" s="421"/>
      <c r="N3" s="421"/>
      <c r="O3" s="421"/>
      <c r="P3" s="421"/>
      <c r="Q3" s="421"/>
      <c r="R3" s="428"/>
      <c r="S3" s="428"/>
      <c r="T3" s="428"/>
      <c r="U3" s="428"/>
      <c r="V3" s="429"/>
      <c r="W3" s="403" t="s">
        <v>76</v>
      </c>
      <c r="X3" s="404"/>
      <c r="Y3" s="404"/>
      <c r="Z3" s="404"/>
      <c r="AA3" s="404"/>
      <c r="AB3" s="420"/>
      <c r="AC3" s="428" t="s">
        <v>77</v>
      </c>
      <c r="AD3" s="404"/>
      <c r="AE3" s="404"/>
      <c r="AF3" s="404"/>
      <c r="AG3" s="404"/>
      <c r="AH3" s="404"/>
      <c r="AI3" s="404"/>
      <c r="AJ3" s="404"/>
      <c r="AK3" s="404"/>
      <c r="AL3" s="405"/>
      <c r="AM3" s="403" t="s">
        <v>78</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79</v>
      </c>
      <c r="BO3" s="404"/>
      <c r="BP3" s="404"/>
      <c r="BQ3" s="404"/>
      <c r="BR3" s="404"/>
      <c r="BS3" s="404"/>
      <c r="BT3" s="404"/>
      <c r="BU3" s="405"/>
      <c r="BV3" s="403" t="s">
        <v>80</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81</v>
      </c>
      <c r="CU3" s="404"/>
      <c r="CV3" s="404"/>
      <c r="CW3" s="404"/>
      <c r="CX3" s="404"/>
      <c r="CY3" s="404"/>
      <c r="CZ3" s="404"/>
      <c r="DA3" s="405"/>
      <c r="DB3" s="403" t="s">
        <v>82</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83</v>
      </c>
      <c r="AZ4" s="407"/>
      <c r="BA4" s="407"/>
      <c r="BB4" s="407"/>
      <c r="BC4" s="407"/>
      <c r="BD4" s="407"/>
      <c r="BE4" s="407"/>
      <c r="BF4" s="407"/>
      <c r="BG4" s="407"/>
      <c r="BH4" s="407"/>
      <c r="BI4" s="407"/>
      <c r="BJ4" s="407"/>
      <c r="BK4" s="407"/>
      <c r="BL4" s="407"/>
      <c r="BM4" s="408"/>
      <c r="BN4" s="409">
        <v>15562417</v>
      </c>
      <c r="BO4" s="410"/>
      <c r="BP4" s="410"/>
      <c r="BQ4" s="410"/>
      <c r="BR4" s="410"/>
      <c r="BS4" s="410"/>
      <c r="BT4" s="410"/>
      <c r="BU4" s="411"/>
      <c r="BV4" s="409">
        <v>15625794</v>
      </c>
      <c r="BW4" s="410"/>
      <c r="BX4" s="410"/>
      <c r="BY4" s="410"/>
      <c r="BZ4" s="410"/>
      <c r="CA4" s="410"/>
      <c r="CB4" s="410"/>
      <c r="CC4" s="411"/>
      <c r="CD4" s="412" t="s">
        <v>84</v>
      </c>
      <c r="CE4" s="413"/>
      <c r="CF4" s="413"/>
      <c r="CG4" s="413"/>
      <c r="CH4" s="413"/>
      <c r="CI4" s="413"/>
      <c r="CJ4" s="413"/>
      <c r="CK4" s="413"/>
      <c r="CL4" s="413"/>
      <c r="CM4" s="413"/>
      <c r="CN4" s="413"/>
      <c r="CO4" s="413"/>
      <c r="CP4" s="413"/>
      <c r="CQ4" s="413"/>
      <c r="CR4" s="413"/>
      <c r="CS4" s="414"/>
      <c r="CT4" s="415">
        <v>8.1</v>
      </c>
      <c r="CU4" s="416"/>
      <c r="CV4" s="416"/>
      <c r="CW4" s="416"/>
      <c r="CX4" s="416"/>
      <c r="CY4" s="416"/>
      <c r="CZ4" s="416"/>
      <c r="DA4" s="417"/>
      <c r="DB4" s="415">
        <v>7.4</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85</v>
      </c>
      <c r="AN5" s="476"/>
      <c r="AO5" s="476"/>
      <c r="AP5" s="476"/>
      <c r="AQ5" s="476"/>
      <c r="AR5" s="476"/>
      <c r="AS5" s="476"/>
      <c r="AT5" s="477"/>
      <c r="AU5" s="478" t="s">
        <v>86</v>
      </c>
      <c r="AV5" s="479"/>
      <c r="AW5" s="479"/>
      <c r="AX5" s="479"/>
      <c r="AY5" s="480" t="s">
        <v>87</v>
      </c>
      <c r="AZ5" s="481"/>
      <c r="BA5" s="481"/>
      <c r="BB5" s="481"/>
      <c r="BC5" s="481"/>
      <c r="BD5" s="481"/>
      <c r="BE5" s="481"/>
      <c r="BF5" s="481"/>
      <c r="BG5" s="481"/>
      <c r="BH5" s="481"/>
      <c r="BI5" s="481"/>
      <c r="BJ5" s="481"/>
      <c r="BK5" s="481"/>
      <c r="BL5" s="481"/>
      <c r="BM5" s="482"/>
      <c r="BN5" s="446">
        <v>14791451</v>
      </c>
      <c r="BO5" s="447"/>
      <c r="BP5" s="447"/>
      <c r="BQ5" s="447"/>
      <c r="BR5" s="447"/>
      <c r="BS5" s="447"/>
      <c r="BT5" s="447"/>
      <c r="BU5" s="448"/>
      <c r="BV5" s="446">
        <v>14955948</v>
      </c>
      <c r="BW5" s="447"/>
      <c r="BX5" s="447"/>
      <c r="BY5" s="447"/>
      <c r="BZ5" s="447"/>
      <c r="CA5" s="447"/>
      <c r="CB5" s="447"/>
      <c r="CC5" s="448"/>
      <c r="CD5" s="449" t="s">
        <v>88</v>
      </c>
      <c r="CE5" s="450"/>
      <c r="CF5" s="450"/>
      <c r="CG5" s="450"/>
      <c r="CH5" s="450"/>
      <c r="CI5" s="450"/>
      <c r="CJ5" s="450"/>
      <c r="CK5" s="450"/>
      <c r="CL5" s="450"/>
      <c r="CM5" s="450"/>
      <c r="CN5" s="450"/>
      <c r="CO5" s="450"/>
      <c r="CP5" s="450"/>
      <c r="CQ5" s="450"/>
      <c r="CR5" s="450"/>
      <c r="CS5" s="451"/>
      <c r="CT5" s="443">
        <v>89.5</v>
      </c>
      <c r="CU5" s="444"/>
      <c r="CV5" s="444"/>
      <c r="CW5" s="444"/>
      <c r="CX5" s="444"/>
      <c r="CY5" s="444"/>
      <c r="CZ5" s="444"/>
      <c r="DA5" s="445"/>
      <c r="DB5" s="443">
        <v>84.8</v>
      </c>
      <c r="DC5" s="444"/>
      <c r="DD5" s="444"/>
      <c r="DE5" s="444"/>
      <c r="DF5" s="444"/>
      <c r="DG5" s="444"/>
      <c r="DH5" s="444"/>
      <c r="DI5" s="445"/>
      <c r="DJ5" s="165"/>
      <c r="DK5" s="165"/>
      <c r="DL5" s="165"/>
      <c r="DM5" s="165"/>
      <c r="DN5" s="165"/>
      <c r="DO5" s="165"/>
    </row>
    <row r="6" spans="1:119" ht="18.75" customHeight="1" x14ac:dyDescent="0.15">
      <c r="A6" s="166"/>
      <c r="B6" s="452" t="s">
        <v>89</v>
      </c>
      <c r="C6" s="453"/>
      <c r="D6" s="453"/>
      <c r="E6" s="454"/>
      <c r="F6" s="454"/>
      <c r="G6" s="454"/>
      <c r="H6" s="454"/>
      <c r="I6" s="454"/>
      <c r="J6" s="454"/>
      <c r="K6" s="454"/>
      <c r="L6" s="454" t="s">
        <v>90</v>
      </c>
      <c r="M6" s="454"/>
      <c r="N6" s="454"/>
      <c r="O6" s="454"/>
      <c r="P6" s="454"/>
      <c r="Q6" s="454"/>
      <c r="R6" s="458"/>
      <c r="S6" s="458"/>
      <c r="T6" s="458"/>
      <c r="U6" s="458"/>
      <c r="V6" s="459"/>
      <c r="W6" s="462" t="s">
        <v>91</v>
      </c>
      <c r="X6" s="463"/>
      <c r="Y6" s="463"/>
      <c r="Z6" s="463"/>
      <c r="AA6" s="463"/>
      <c r="AB6" s="453"/>
      <c r="AC6" s="466" t="s">
        <v>92</v>
      </c>
      <c r="AD6" s="467"/>
      <c r="AE6" s="467"/>
      <c r="AF6" s="467"/>
      <c r="AG6" s="467"/>
      <c r="AH6" s="467"/>
      <c r="AI6" s="467"/>
      <c r="AJ6" s="467"/>
      <c r="AK6" s="467"/>
      <c r="AL6" s="468"/>
      <c r="AM6" s="475" t="s">
        <v>93</v>
      </c>
      <c r="AN6" s="476"/>
      <c r="AO6" s="476"/>
      <c r="AP6" s="476"/>
      <c r="AQ6" s="476"/>
      <c r="AR6" s="476"/>
      <c r="AS6" s="476"/>
      <c r="AT6" s="477"/>
      <c r="AU6" s="478" t="s">
        <v>94</v>
      </c>
      <c r="AV6" s="479"/>
      <c r="AW6" s="479"/>
      <c r="AX6" s="479"/>
      <c r="AY6" s="480" t="s">
        <v>95</v>
      </c>
      <c r="AZ6" s="481"/>
      <c r="BA6" s="481"/>
      <c r="BB6" s="481"/>
      <c r="BC6" s="481"/>
      <c r="BD6" s="481"/>
      <c r="BE6" s="481"/>
      <c r="BF6" s="481"/>
      <c r="BG6" s="481"/>
      <c r="BH6" s="481"/>
      <c r="BI6" s="481"/>
      <c r="BJ6" s="481"/>
      <c r="BK6" s="481"/>
      <c r="BL6" s="481"/>
      <c r="BM6" s="482"/>
      <c r="BN6" s="446">
        <v>770966</v>
      </c>
      <c r="BO6" s="447"/>
      <c r="BP6" s="447"/>
      <c r="BQ6" s="447"/>
      <c r="BR6" s="447"/>
      <c r="BS6" s="447"/>
      <c r="BT6" s="447"/>
      <c r="BU6" s="448"/>
      <c r="BV6" s="446">
        <v>669846</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89.5</v>
      </c>
      <c r="CU6" s="484"/>
      <c r="CV6" s="484"/>
      <c r="CW6" s="484"/>
      <c r="CX6" s="484"/>
      <c r="CY6" s="484"/>
      <c r="CZ6" s="484"/>
      <c r="DA6" s="485"/>
      <c r="DB6" s="483">
        <v>84.8</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86</v>
      </c>
      <c r="AV7" s="479"/>
      <c r="AW7" s="479"/>
      <c r="AX7" s="479"/>
      <c r="AY7" s="480" t="s">
        <v>98</v>
      </c>
      <c r="AZ7" s="481"/>
      <c r="BA7" s="481"/>
      <c r="BB7" s="481"/>
      <c r="BC7" s="481"/>
      <c r="BD7" s="481"/>
      <c r="BE7" s="481"/>
      <c r="BF7" s="481"/>
      <c r="BG7" s="481"/>
      <c r="BH7" s="481"/>
      <c r="BI7" s="481"/>
      <c r="BJ7" s="481"/>
      <c r="BK7" s="481"/>
      <c r="BL7" s="481"/>
      <c r="BM7" s="482"/>
      <c r="BN7" s="446">
        <v>12846</v>
      </c>
      <c r="BO7" s="447"/>
      <c r="BP7" s="447"/>
      <c r="BQ7" s="447"/>
      <c r="BR7" s="447"/>
      <c r="BS7" s="447"/>
      <c r="BT7" s="447"/>
      <c r="BU7" s="448"/>
      <c r="BV7" s="446">
        <v>39668</v>
      </c>
      <c r="BW7" s="447"/>
      <c r="BX7" s="447"/>
      <c r="BY7" s="447"/>
      <c r="BZ7" s="447"/>
      <c r="CA7" s="447"/>
      <c r="CB7" s="447"/>
      <c r="CC7" s="448"/>
      <c r="CD7" s="449" t="s">
        <v>99</v>
      </c>
      <c r="CE7" s="450"/>
      <c r="CF7" s="450"/>
      <c r="CG7" s="450"/>
      <c r="CH7" s="450"/>
      <c r="CI7" s="450"/>
      <c r="CJ7" s="450"/>
      <c r="CK7" s="450"/>
      <c r="CL7" s="450"/>
      <c r="CM7" s="450"/>
      <c r="CN7" s="450"/>
      <c r="CO7" s="450"/>
      <c r="CP7" s="450"/>
      <c r="CQ7" s="450"/>
      <c r="CR7" s="450"/>
      <c r="CS7" s="451"/>
      <c r="CT7" s="446">
        <v>9350772</v>
      </c>
      <c r="CU7" s="447"/>
      <c r="CV7" s="447"/>
      <c r="CW7" s="447"/>
      <c r="CX7" s="447"/>
      <c r="CY7" s="447"/>
      <c r="CZ7" s="447"/>
      <c r="DA7" s="448"/>
      <c r="DB7" s="446">
        <v>8493845</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100</v>
      </c>
      <c r="AN8" s="476"/>
      <c r="AO8" s="476"/>
      <c r="AP8" s="476"/>
      <c r="AQ8" s="476"/>
      <c r="AR8" s="476"/>
      <c r="AS8" s="476"/>
      <c r="AT8" s="477"/>
      <c r="AU8" s="478" t="s">
        <v>86</v>
      </c>
      <c r="AV8" s="479"/>
      <c r="AW8" s="479"/>
      <c r="AX8" s="479"/>
      <c r="AY8" s="480" t="s">
        <v>101</v>
      </c>
      <c r="AZ8" s="481"/>
      <c r="BA8" s="481"/>
      <c r="BB8" s="481"/>
      <c r="BC8" s="481"/>
      <c r="BD8" s="481"/>
      <c r="BE8" s="481"/>
      <c r="BF8" s="481"/>
      <c r="BG8" s="481"/>
      <c r="BH8" s="481"/>
      <c r="BI8" s="481"/>
      <c r="BJ8" s="481"/>
      <c r="BK8" s="481"/>
      <c r="BL8" s="481"/>
      <c r="BM8" s="482"/>
      <c r="BN8" s="446">
        <v>758120</v>
      </c>
      <c r="BO8" s="447"/>
      <c r="BP8" s="447"/>
      <c r="BQ8" s="447"/>
      <c r="BR8" s="447"/>
      <c r="BS8" s="447"/>
      <c r="BT8" s="447"/>
      <c r="BU8" s="448"/>
      <c r="BV8" s="446">
        <v>630178</v>
      </c>
      <c r="BW8" s="447"/>
      <c r="BX8" s="447"/>
      <c r="BY8" s="447"/>
      <c r="BZ8" s="447"/>
      <c r="CA8" s="447"/>
      <c r="CB8" s="447"/>
      <c r="CC8" s="448"/>
      <c r="CD8" s="449" t="s">
        <v>102</v>
      </c>
      <c r="CE8" s="450"/>
      <c r="CF8" s="450"/>
      <c r="CG8" s="450"/>
      <c r="CH8" s="450"/>
      <c r="CI8" s="450"/>
      <c r="CJ8" s="450"/>
      <c r="CK8" s="450"/>
      <c r="CL8" s="450"/>
      <c r="CM8" s="450"/>
      <c r="CN8" s="450"/>
      <c r="CO8" s="450"/>
      <c r="CP8" s="450"/>
      <c r="CQ8" s="450"/>
      <c r="CR8" s="450"/>
      <c r="CS8" s="451"/>
      <c r="CT8" s="486">
        <v>1.1599999999999999</v>
      </c>
      <c r="CU8" s="487"/>
      <c r="CV8" s="487"/>
      <c r="CW8" s="487"/>
      <c r="CX8" s="487"/>
      <c r="CY8" s="487"/>
      <c r="CZ8" s="487"/>
      <c r="DA8" s="488"/>
      <c r="DB8" s="486">
        <v>1.18</v>
      </c>
      <c r="DC8" s="487"/>
      <c r="DD8" s="487"/>
      <c r="DE8" s="487"/>
      <c r="DF8" s="487"/>
      <c r="DG8" s="487"/>
      <c r="DH8" s="487"/>
      <c r="DI8" s="488"/>
      <c r="DJ8" s="165"/>
      <c r="DK8" s="165"/>
      <c r="DL8" s="165"/>
      <c r="DM8" s="165"/>
      <c r="DN8" s="165"/>
      <c r="DO8" s="165"/>
    </row>
    <row r="9" spans="1:119" ht="18.75" customHeight="1" thickBot="1" x14ac:dyDescent="0.2">
      <c r="A9" s="166"/>
      <c r="B9" s="440" t="s">
        <v>103</v>
      </c>
      <c r="C9" s="441"/>
      <c r="D9" s="441"/>
      <c r="E9" s="441"/>
      <c r="F9" s="441"/>
      <c r="G9" s="441"/>
      <c r="H9" s="441"/>
      <c r="I9" s="441"/>
      <c r="J9" s="441"/>
      <c r="K9" s="489"/>
      <c r="L9" s="490" t="s">
        <v>104</v>
      </c>
      <c r="M9" s="491"/>
      <c r="N9" s="491"/>
      <c r="O9" s="491"/>
      <c r="P9" s="491"/>
      <c r="Q9" s="492"/>
      <c r="R9" s="493">
        <v>39549</v>
      </c>
      <c r="S9" s="494"/>
      <c r="T9" s="494"/>
      <c r="U9" s="494"/>
      <c r="V9" s="495"/>
      <c r="W9" s="403" t="s">
        <v>105</v>
      </c>
      <c r="X9" s="404"/>
      <c r="Y9" s="404"/>
      <c r="Z9" s="404"/>
      <c r="AA9" s="404"/>
      <c r="AB9" s="404"/>
      <c r="AC9" s="404"/>
      <c r="AD9" s="404"/>
      <c r="AE9" s="404"/>
      <c r="AF9" s="404"/>
      <c r="AG9" s="404"/>
      <c r="AH9" s="404"/>
      <c r="AI9" s="404"/>
      <c r="AJ9" s="404"/>
      <c r="AK9" s="404"/>
      <c r="AL9" s="405"/>
      <c r="AM9" s="475" t="s">
        <v>106</v>
      </c>
      <c r="AN9" s="476"/>
      <c r="AO9" s="476"/>
      <c r="AP9" s="476"/>
      <c r="AQ9" s="476"/>
      <c r="AR9" s="476"/>
      <c r="AS9" s="476"/>
      <c r="AT9" s="477"/>
      <c r="AU9" s="478" t="s">
        <v>94</v>
      </c>
      <c r="AV9" s="479"/>
      <c r="AW9" s="479"/>
      <c r="AX9" s="479"/>
      <c r="AY9" s="480" t="s">
        <v>107</v>
      </c>
      <c r="AZ9" s="481"/>
      <c r="BA9" s="481"/>
      <c r="BB9" s="481"/>
      <c r="BC9" s="481"/>
      <c r="BD9" s="481"/>
      <c r="BE9" s="481"/>
      <c r="BF9" s="481"/>
      <c r="BG9" s="481"/>
      <c r="BH9" s="481"/>
      <c r="BI9" s="481"/>
      <c r="BJ9" s="481"/>
      <c r="BK9" s="481"/>
      <c r="BL9" s="481"/>
      <c r="BM9" s="482"/>
      <c r="BN9" s="446">
        <v>127942</v>
      </c>
      <c r="BO9" s="447"/>
      <c r="BP9" s="447"/>
      <c r="BQ9" s="447"/>
      <c r="BR9" s="447"/>
      <c r="BS9" s="447"/>
      <c r="BT9" s="447"/>
      <c r="BU9" s="448"/>
      <c r="BV9" s="446">
        <v>-341857</v>
      </c>
      <c r="BW9" s="447"/>
      <c r="BX9" s="447"/>
      <c r="BY9" s="447"/>
      <c r="BZ9" s="447"/>
      <c r="CA9" s="447"/>
      <c r="CB9" s="447"/>
      <c r="CC9" s="448"/>
      <c r="CD9" s="449" t="s">
        <v>108</v>
      </c>
      <c r="CE9" s="450"/>
      <c r="CF9" s="450"/>
      <c r="CG9" s="450"/>
      <c r="CH9" s="450"/>
      <c r="CI9" s="450"/>
      <c r="CJ9" s="450"/>
      <c r="CK9" s="450"/>
      <c r="CL9" s="450"/>
      <c r="CM9" s="450"/>
      <c r="CN9" s="450"/>
      <c r="CO9" s="450"/>
      <c r="CP9" s="450"/>
      <c r="CQ9" s="450"/>
      <c r="CR9" s="450"/>
      <c r="CS9" s="451"/>
      <c r="CT9" s="443">
        <v>8</v>
      </c>
      <c r="CU9" s="444"/>
      <c r="CV9" s="444"/>
      <c r="CW9" s="444"/>
      <c r="CX9" s="444"/>
      <c r="CY9" s="444"/>
      <c r="CZ9" s="444"/>
      <c r="DA9" s="445"/>
      <c r="DB9" s="443">
        <v>8.1999999999999993</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109</v>
      </c>
      <c r="M10" s="476"/>
      <c r="N10" s="476"/>
      <c r="O10" s="476"/>
      <c r="P10" s="476"/>
      <c r="Q10" s="477"/>
      <c r="R10" s="497">
        <v>37930</v>
      </c>
      <c r="S10" s="498"/>
      <c r="T10" s="498"/>
      <c r="U10" s="498"/>
      <c r="V10" s="499"/>
      <c r="W10" s="434"/>
      <c r="X10" s="435"/>
      <c r="Y10" s="435"/>
      <c r="Z10" s="435"/>
      <c r="AA10" s="435"/>
      <c r="AB10" s="435"/>
      <c r="AC10" s="435"/>
      <c r="AD10" s="435"/>
      <c r="AE10" s="435"/>
      <c r="AF10" s="435"/>
      <c r="AG10" s="435"/>
      <c r="AH10" s="435"/>
      <c r="AI10" s="435"/>
      <c r="AJ10" s="435"/>
      <c r="AK10" s="435"/>
      <c r="AL10" s="438"/>
      <c r="AM10" s="475" t="s">
        <v>110</v>
      </c>
      <c r="AN10" s="476"/>
      <c r="AO10" s="476"/>
      <c r="AP10" s="476"/>
      <c r="AQ10" s="476"/>
      <c r="AR10" s="476"/>
      <c r="AS10" s="476"/>
      <c r="AT10" s="477"/>
      <c r="AU10" s="478" t="s">
        <v>86</v>
      </c>
      <c r="AV10" s="479"/>
      <c r="AW10" s="479"/>
      <c r="AX10" s="479"/>
      <c r="AY10" s="480" t="s">
        <v>111</v>
      </c>
      <c r="AZ10" s="481"/>
      <c r="BA10" s="481"/>
      <c r="BB10" s="481"/>
      <c r="BC10" s="481"/>
      <c r="BD10" s="481"/>
      <c r="BE10" s="481"/>
      <c r="BF10" s="481"/>
      <c r="BG10" s="481"/>
      <c r="BH10" s="481"/>
      <c r="BI10" s="481"/>
      <c r="BJ10" s="481"/>
      <c r="BK10" s="481"/>
      <c r="BL10" s="481"/>
      <c r="BM10" s="482"/>
      <c r="BN10" s="446">
        <v>2719</v>
      </c>
      <c r="BO10" s="447"/>
      <c r="BP10" s="447"/>
      <c r="BQ10" s="447"/>
      <c r="BR10" s="447"/>
      <c r="BS10" s="447"/>
      <c r="BT10" s="447"/>
      <c r="BU10" s="448"/>
      <c r="BV10" s="446">
        <v>424845</v>
      </c>
      <c r="BW10" s="447"/>
      <c r="BX10" s="447"/>
      <c r="BY10" s="447"/>
      <c r="BZ10" s="447"/>
      <c r="CA10" s="447"/>
      <c r="CB10" s="447"/>
      <c r="CC10" s="448"/>
      <c r="CD10" s="170" t="s">
        <v>112</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113</v>
      </c>
      <c r="M11" s="501"/>
      <c r="N11" s="501"/>
      <c r="O11" s="501"/>
      <c r="P11" s="501"/>
      <c r="Q11" s="502"/>
      <c r="R11" s="503" t="s">
        <v>114</v>
      </c>
      <c r="S11" s="504"/>
      <c r="T11" s="504"/>
      <c r="U11" s="504"/>
      <c r="V11" s="505"/>
      <c r="W11" s="434"/>
      <c r="X11" s="435"/>
      <c r="Y11" s="435"/>
      <c r="Z11" s="435"/>
      <c r="AA11" s="435"/>
      <c r="AB11" s="435"/>
      <c r="AC11" s="435"/>
      <c r="AD11" s="435"/>
      <c r="AE11" s="435"/>
      <c r="AF11" s="435"/>
      <c r="AG11" s="435"/>
      <c r="AH11" s="435"/>
      <c r="AI11" s="435"/>
      <c r="AJ11" s="435"/>
      <c r="AK11" s="435"/>
      <c r="AL11" s="438"/>
      <c r="AM11" s="475" t="s">
        <v>115</v>
      </c>
      <c r="AN11" s="476"/>
      <c r="AO11" s="476"/>
      <c r="AP11" s="476"/>
      <c r="AQ11" s="476"/>
      <c r="AR11" s="476"/>
      <c r="AS11" s="476"/>
      <c r="AT11" s="477"/>
      <c r="AU11" s="478" t="s">
        <v>116</v>
      </c>
      <c r="AV11" s="479"/>
      <c r="AW11" s="479"/>
      <c r="AX11" s="479"/>
      <c r="AY11" s="480" t="s">
        <v>117</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118</v>
      </c>
      <c r="CE11" s="450"/>
      <c r="CF11" s="450"/>
      <c r="CG11" s="450"/>
      <c r="CH11" s="450"/>
      <c r="CI11" s="450"/>
      <c r="CJ11" s="450"/>
      <c r="CK11" s="450"/>
      <c r="CL11" s="450"/>
      <c r="CM11" s="450"/>
      <c r="CN11" s="450"/>
      <c r="CO11" s="450"/>
      <c r="CP11" s="450"/>
      <c r="CQ11" s="450"/>
      <c r="CR11" s="450"/>
      <c r="CS11" s="451"/>
      <c r="CT11" s="486" t="s">
        <v>119</v>
      </c>
      <c r="CU11" s="487"/>
      <c r="CV11" s="487"/>
      <c r="CW11" s="487"/>
      <c r="CX11" s="487"/>
      <c r="CY11" s="487"/>
      <c r="CZ11" s="487"/>
      <c r="DA11" s="488"/>
      <c r="DB11" s="486" t="s">
        <v>120</v>
      </c>
      <c r="DC11" s="487"/>
      <c r="DD11" s="487"/>
      <c r="DE11" s="487"/>
      <c r="DF11" s="487"/>
      <c r="DG11" s="487"/>
      <c r="DH11" s="487"/>
      <c r="DI11" s="488"/>
      <c r="DJ11" s="165"/>
      <c r="DK11" s="165"/>
      <c r="DL11" s="165"/>
      <c r="DM11" s="165"/>
      <c r="DN11" s="165"/>
      <c r="DO11" s="165"/>
    </row>
    <row r="12" spans="1:119" ht="18.75" customHeight="1" x14ac:dyDescent="0.15">
      <c r="A12" s="166"/>
      <c r="B12" s="506" t="s">
        <v>121</v>
      </c>
      <c r="C12" s="507"/>
      <c r="D12" s="507"/>
      <c r="E12" s="507"/>
      <c r="F12" s="507"/>
      <c r="G12" s="507"/>
      <c r="H12" s="507"/>
      <c r="I12" s="507"/>
      <c r="J12" s="507"/>
      <c r="K12" s="508"/>
      <c r="L12" s="515" t="s">
        <v>122</v>
      </c>
      <c r="M12" s="516"/>
      <c r="N12" s="516"/>
      <c r="O12" s="516"/>
      <c r="P12" s="516"/>
      <c r="Q12" s="517"/>
      <c r="R12" s="518">
        <v>41180</v>
      </c>
      <c r="S12" s="519"/>
      <c r="T12" s="519"/>
      <c r="U12" s="519"/>
      <c r="V12" s="520"/>
      <c r="W12" s="521" t="s">
        <v>1</v>
      </c>
      <c r="X12" s="479"/>
      <c r="Y12" s="479"/>
      <c r="Z12" s="479"/>
      <c r="AA12" s="479"/>
      <c r="AB12" s="522"/>
      <c r="AC12" s="478" t="s">
        <v>123</v>
      </c>
      <c r="AD12" s="479"/>
      <c r="AE12" s="479"/>
      <c r="AF12" s="479"/>
      <c r="AG12" s="522"/>
      <c r="AH12" s="478" t="s">
        <v>124</v>
      </c>
      <c r="AI12" s="479"/>
      <c r="AJ12" s="479"/>
      <c r="AK12" s="479"/>
      <c r="AL12" s="523"/>
      <c r="AM12" s="475" t="s">
        <v>125</v>
      </c>
      <c r="AN12" s="476"/>
      <c r="AO12" s="476"/>
      <c r="AP12" s="476"/>
      <c r="AQ12" s="476"/>
      <c r="AR12" s="476"/>
      <c r="AS12" s="476"/>
      <c r="AT12" s="477"/>
      <c r="AU12" s="478" t="s">
        <v>86</v>
      </c>
      <c r="AV12" s="479"/>
      <c r="AW12" s="479"/>
      <c r="AX12" s="479"/>
      <c r="AY12" s="480" t="s">
        <v>126</v>
      </c>
      <c r="AZ12" s="481"/>
      <c r="BA12" s="481"/>
      <c r="BB12" s="481"/>
      <c r="BC12" s="481"/>
      <c r="BD12" s="481"/>
      <c r="BE12" s="481"/>
      <c r="BF12" s="481"/>
      <c r="BG12" s="481"/>
      <c r="BH12" s="481"/>
      <c r="BI12" s="481"/>
      <c r="BJ12" s="481"/>
      <c r="BK12" s="481"/>
      <c r="BL12" s="481"/>
      <c r="BM12" s="482"/>
      <c r="BN12" s="446">
        <v>373799</v>
      </c>
      <c r="BO12" s="447"/>
      <c r="BP12" s="447"/>
      <c r="BQ12" s="447"/>
      <c r="BR12" s="447"/>
      <c r="BS12" s="447"/>
      <c r="BT12" s="447"/>
      <c r="BU12" s="448"/>
      <c r="BV12" s="446">
        <v>0</v>
      </c>
      <c r="BW12" s="447"/>
      <c r="BX12" s="447"/>
      <c r="BY12" s="447"/>
      <c r="BZ12" s="447"/>
      <c r="CA12" s="447"/>
      <c r="CB12" s="447"/>
      <c r="CC12" s="448"/>
      <c r="CD12" s="449" t="s">
        <v>127</v>
      </c>
      <c r="CE12" s="450"/>
      <c r="CF12" s="450"/>
      <c r="CG12" s="450"/>
      <c r="CH12" s="450"/>
      <c r="CI12" s="450"/>
      <c r="CJ12" s="450"/>
      <c r="CK12" s="450"/>
      <c r="CL12" s="450"/>
      <c r="CM12" s="450"/>
      <c r="CN12" s="450"/>
      <c r="CO12" s="450"/>
      <c r="CP12" s="450"/>
      <c r="CQ12" s="450"/>
      <c r="CR12" s="450"/>
      <c r="CS12" s="451"/>
      <c r="CT12" s="486" t="s">
        <v>128</v>
      </c>
      <c r="CU12" s="487"/>
      <c r="CV12" s="487"/>
      <c r="CW12" s="487"/>
      <c r="CX12" s="487"/>
      <c r="CY12" s="487"/>
      <c r="CZ12" s="487"/>
      <c r="DA12" s="488"/>
      <c r="DB12" s="486" t="s">
        <v>120</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129</v>
      </c>
      <c r="N13" s="535"/>
      <c r="O13" s="535"/>
      <c r="P13" s="535"/>
      <c r="Q13" s="536"/>
      <c r="R13" s="527">
        <v>40219</v>
      </c>
      <c r="S13" s="528"/>
      <c r="T13" s="528"/>
      <c r="U13" s="528"/>
      <c r="V13" s="529"/>
      <c r="W13" s="462" t="s">
        <v>130</v>
      </c>
      <c r="X13" s="463"/>
      <c r="Y13" s="463"/>
      <c r="Z13" s="463"/>
      <c r="AA13" s="463"/>
      <c r="AB13" s="453"/>
      <c r="AC13" s="497">
        <v>755</v>
      </c>
      <c r="AD13" s="498"/>
      <c r="AE13" s="498"/>
      <c r="AF13" s="498"/>
      <c r="AG13" s="537"/>
      <c r="AH13" s="497">
        <v>804</v>
      </c>
      <c r="AI13" s="498"/>
      <c r="AJ13" s="498"/>
      <c r="AK13" s="498"/>
      <c r="AL13" s="499"/>
      <c r="AM13" s="475" t="s">
        <v>131</v>
      </c>
      <c r="AN13" s="476"/>
      <c r="AO13" s="476"/>
      <c r="AP13" s="476"/>
      <c r="AQ13" s="476"/>
      <c r="AR13" s="476"/>
      <c r="AS13" s="476"/>
      <c r="AT13" s="477"/>
      <c r="AU13" s="478" t="s">
        <v>132</v>
      </c>
      <c r="AV13" s="479"/>
      <c r="AW13" s="479"/>
      <c r="AX13" s="479"/>
      <c r="AY13" s="480" t="s">
        <v>133</v>
      </c>
      <c r="AZ13" s="481"/>
      <c r="BA13" s="481"/>
      <c r="BB13" s="481"/>
      <c r="BC13" s="481"/>
      <c r="BD13" s="481"/>
      <c r="BE13" s="481"/>
      <c r="BF13" s="481"/>
      <c r="BG13" s="481"/>
      <c r="BH13" s="481"/>
      <c r="BI13" s="481"/>
      <c r="BJ13" s="481"/>
      <c r="BK13" s="481"/>
      <c r="BL13" s="481"/>
      <c r="BM13" s="482"/>
      <c r="BN13" s="446">
        <v>-243138</v>
      </c>
      <c r="BO13" s="447"/>
      <c r="BP13" s="447"/>
      <c r="BQ13" s="447"/>
      <c r="BR13" s="447"/>
      <c r="BS13" s="447"/>
      <c r="BT13" s="447"/>
      <c r="BU13" s="448"/>
      <c r="BV13" s="446">
        <v>82988</v>
      </c>
      <c r="BW13" s="447"/>
      <c r="BX13" s="447"/>
      <c r="BY13" s="447"/>
      <c r="BZ13" s="447"/>
      <c r="CA13" s="447"/>
      <c r="CB13" s="447"/>
      <c r="CC13" s="448"/>
      <c r="CD13" s="449" t="s">
        <v>134</v>
      </c>
      <c r="CE13" s="450"/>
      <c r="CF13" s="450"/>
      <c r="CG13" s="450"/>
      <c r="CH13" s="450"/>
      <c r="CI13" s="450"/>
      <c r="CJ13" s="450"/>
      <c r="CK13" s="450"/>
      <c r="CL13" s="450"/>
      <c r="CM13" s="450"/>
      <c r="CN13" s="450"/>
      <c r="CO13" s="450"/>
      <c r="CP13" s="450"/>
      <c r="CQ13" s="450"/>
      <c r="CR13" s="450"/>
      <c r="CS13" s="451"/>
      <c r="CT13" s="443">
        <v>5.3</v>
      </c>
      <c r="CU13" s="444"/>
      <c r="CV13" s="444"/>
      <c r="CW13" s="444"/>
      <c r="CX13" s="444"/>
      <c r="CY13" s="444"/>
      <c r="CZ13" s="444"/>
      <c r="DA13" s="445"/>
      <c r="DB13" s="443">
        <v>6.5</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135</v>
      </c>
      <c r="M14" s="525"/>
      <c r="N14" s="525"/>
      <c r="O14" s="525"/>
      <c r="P14" s="525"/>
      <c r="Q14" s="526"/>
      <c r="R14" s="527">
        <v>40545</v>
      </c>
      <c r="S14" s="528"/>
      <c r="T14" s="528"/>
      <c r="U14" s="528"/>
      <c r="V14" s="529"/>
      <c r="W14" s="436"/>
      <c r="X14" s="437"/>
      <c r="Y14" s="437"/>
      <c r="Z14" s="437"/>
      <c r="AA14" s="437"/>
      <c r="AB14" s="426"/>
      <c r="AC14" s="530">
        <v>3.8</v>
      </c>
      <c r="AD14" s="531"/>
      <c r="AE14" s="531"/>
      <c r="AF14" s="531"/>
      <c r="AG14" s="532"/>
      <c r="AH14" s="530">
        <v>4.3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136</v>
      </c>
      <c r="CE14" s="539"/>
      <c r="CF14" s="539"/>
      <c r="CG14" s="539"/>
      <c r="CH14" s="539"/>
      <c r="CI14" s="539"/>
      <c r="CJ14" s="539"/>
      <c r="CK14" s="539"/>
      <c r="CL14" s="539"/>
      <c r="CM14" s="539"/>
      <c r="CN14" s="539"/>
      <c r="CO14" s="539"/>
      <c r="CP14" s="539"/>
      <c r="CQ14" s="539"/>
      <c r="CR14" s="539"/>
      <c r="CS14" s="540"/>
      <c r="CT14" s="541" t="s">
        <v>137</v>
      </c>
      <c r="CU14" s="542"/>
      <c r="CV14" s="542"/>
      <c r="CW14" s="542"/>
      <c r="CX14" s="542"/>
      <c r="CY14" s="542"/>
      <c r="CZ14" s="542"/>
      <c r="DA14" s="543"/>
      <c r="DB14" s="541" t="s">
        <v>128</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129</v>
      </c>
      <c r="N15" s="535"/>
      <c r="O15" s="535"/>
      <c r="P15" s="535"/>
      <c r="Q15" s="536"/>
      <c r="R15" s="527">
        <v>39694</v>
      </c>
      <c r="S15" s="528"/>
      <c r="T15" s="528"/>
      <c r="U15" s="528"/>
      <c r="V15" s="529"/>
      <c r="W15" s="462" t="s">
        <v>138</v>
      </c>
      <c r="X15" s="463"/>
      <c r="Y15" s="463"/>
      <c r="Z15" s="463"/>
      <c r="AA15" s="463"/>
      <c r="AB15" s="453"/>
      <c r="AC15" s="497">
        <v>8831</v>
      </c>
      <c r="AD15" s="498"/>
      <c r="AE15" s="498"/>
      <c r="AF15" s="498"/>
      <c r="AG15" s="537"/>
      <c r="AH15" s="497">
        <v>8506</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7236074</v>
      </c>
      <c r="BO15" s="410"/>
      <c r="BP15" s="410"/>
      <c r="BQ15" s="410"/>
      <c r="BR15" s="410"/>
      <c r="BS15" s="410"/>
      <c r="BT15" s="410"/>
      <c r="BU15" s="411"/>
      <c r="BV15" s="409">
        <v>6574644</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45</v>
      </c>
      <c r="AD16" s="531"/>
      <c r="AE16" s="531"/>
      <c r="AF16" s="531"/>
      <c r="AG16" s="532"/>
      <c r="AH16" s="530">
        <v>45.9</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6228286</v>
      </c>
      <c r="BO16" s="447"/>
      <c r="BP16" s="447"/>
      <c r="BQ16" s="447"/>
      <c r="BR16" s="447"/>
      <c r="BS16" s="447"/>
      <c r="BT16" s="447"/>
      <c r="BU16" s="448"/>
      <c r="BV16" s="446">
        <v>6175288</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144</v>
      </c>
      <c r="N17" s="551"/>
      <c r="O17" s="551"/>
      <c r="P17" s="551"/>
      <c r="Q17" s="552"/>
      <c r="R17" s="547" t="s">
        <v>145</v>
      </c>
      <c r="S17" s="548"/>
      <c r="T17" s="548"/>
      <c r="U17" s="548"/>
      <c r="V17" s="549"/>
      <c r="W17" s="462" t="s">
        <v>146</v>
      </c>
      <c r="X17" s="463"/>
      <c r="Y17" s="463"/>
      <c r="Z17" s="463"/>
      <c r="AA17" s="463"/>
      <c r="AB17" s="453"/>
      <c r="AC17" s="497">
        <v>10029</v>
      </c>
      <c r="AD17" s="498"/>
      <c r="AE17" s="498"/>
      <c r="AF17" s="498"/>
      <c r="AG17" s="537"/>
      <c r="AH17" s="497">
        <v>9223</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9350772</v>
      </c>
      <c r="BO17" s="447"/>
      <c r="BP17" s="447"/>
      <c r="BQ17" s="447"/>
      <c r="BR17" s="447"/>
      <c r="BS17" s="447"/>
      <c r="BT17" s="447"/>
      <c r="BU17" s="448"/>
      <c r="BV17" s="446">
        <v>8493845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148</v>
      </c>
      <c r="C18" s="489"/>
      <c r="D18" s="489"/>
      <c r="E18" s="558"/>
      <c r="F18" s="558"/>
      <c r="G18" s="558"/>
      <c r="H18" s="558"/>
      <c r="I18" s="558"/>
      <c r="J18" s="558"/>
      <c r="K18" s="558"/>
      <c r="L18" s="559">
        <v>56.72</v>
      </c>
      <c r="M18" s="559"/>
      <c r="N18" s="559"/>
      <c r="O18" s="559"/>
      <c r="P18" s="559"/>
      <c r="Q18" s="559"/>
      <c r="R18" s="560"/>
      <c r="S18" s="560"/>
      <c r="T18" s="560"/>
      <c r="U18" s="560"/>
      <c r="V18" s="561"/>
      <c r="W18" s="464"/>
      <c r="X18" s="465"/>
      <c r="Y18" s="465"/>
      <c r="Z18" s="465"/>
      <c r="AA18" s="465"/>
      <c r="AB18" s="456"/>
      <c r="AC18" s="562">
        <v>51.1</v>
      </c>
      <c r="AD18" s="563"/>
      <c r="AE18" s="563"/>
      <c r="AF18" s="563"/>
      <c r="AG18" s="564"/>
      <c r="AH18" s="562">
        <v>49.8</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7972688</v>
      </c>
      <c r="BO18" s="447"/>
      <c r="BP18" s="447"/>
      <c r="BQ18" s="447"/>
      <c r="BR18" s="447"/>
      <c r="BS18" s="447"/>
      <c r="BT18" s="447"/>
      <c r="BU18" s="448"/>
      <c r="BV18" s="446">
        <v>7826548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150</v>
      </c>
      <c r="C19" s="489"/>
      <c r="D19" s="489"/>
      <c r="E19" s="558"/>
      <c r="F19" s="558"/>
      <c r="G19" s="558"/>
      <c r="H19" s="558"/>
      <c r="I19" s="558"/>
      <c r="J19" s="558"/>
      <c r="K19" s="558"/>
      <c r="L19" s="566">
        <v>697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12097258</v>
      </c>
      <c r="BO19" s="447"/>
      <c r="BP19" s="447"/>
      <c r="BQ19" s="447"/>
      <c r="BR19" s="447"/>
      <c r="BS19" s="447"/>
      <c r="BT19" s="447"/>
      <c r="BU19" s="448"/>
      <c r="BV19" s="446">
        <v>11747160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152</v>
      </c>
      <c r="C20" s="489"/>
      <c r="D20" s="489"/>
      <c r="E20" s="558"/>
      <c r="F20" s="558"/>
      <c r="G20" s="558"/>
      <c r="H20" s="558"/>
      <c r="I20" s="558"/>
      <c r="J20" s="558"/>
      <c r="K20" s="558"/>
      <c r="L20" s="566">
        <v>13693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5045631</v>
      </c>
      <c r="BO23" s="447"/>
      <c r="BP23" s="447"/>
      <c r="BQ23" s="447"/>
      <c r="BR23" s="447"/>
      <c r="BS23" s="447"/>
      <c r="BT23" s="447"/>
      <c r="BU23" s="448"/>
      <c r="BV23" s="446">
        <v>5815049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161</v>
      </c>
      <c r="F24" s="476"/>
      <c r="G24" s="476"/>
      <c r="H24" s="476"/>
      <c r="I24" s="476"/>
      <c r="J24" s="476"/>
      <c r="K24" s="477"/>
      <c r="L24" s="497">
        <v>1</v>
      </c>
      <c r="M24" s="498"/>
      <c r="N24" s="498"/>
      <c r="O24" s="498"/>
      <c r="P24" s="537"/>
      <c r="Q24" s="497">
        <v>8600</v>
      </c>
      <c r="R24" s="498"/>
      <c r="S24" s="498"/>
      <c r="T24" s="498"/>
      <c r="U24" s="498"/>
      <c r="V24" s="537"/>
      <c r="W24" s="596"/>
      <c r="X24" s="584"/>
      <c r="Y24" s="585"/>
      <c r="Z24" s="496" t="s">
        <v>162</v>
      </c>
      <c r="AA24" s="476"/>
      <c r="AB24" s="476"/>
      <c r="AC24" s="476"/>
      <c r="AD24" s="476"/>
      <c r="AE24" s="476"/>
      <c r="AF24" s="476"/>
      <c r="AG24" s="477"/>
      <c r="AH24" s="497">
        <v>310</v>
      </c>
      <c r="AI24" s="498"/>
      <c r="AJ24" s="498"/>
      <c r="AK24" s="498"/>
      <c r="AL24" s="537"/>
      <c r="AM24" s="497">
        <v>895280</v>
      </c>
      <c r="AN24" s="498"/>
      <c r="AO24" s="498"/>
      <c r="AP24" s="498"/>
      <c r="AQ24" s="498"/>
      <c r="AR24" s="537"/>
      <c r="AS24" s="497">
        <v>2888</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2177021</v>
      </c>
      <c r="BO24" s="447"/>
      <c r="BP24" s="447"/>
      <c r="BQ24" s="447"/>
      <c r="BR24" s="447"/>
      <c r="BS24" s="447"/>
      <c r="BT24" s="447"/>
      <c r="BU24" s="448"/>
      <c r="BV24" s="446">
        <v>2459667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164</v>
      </c>
      <c r="F25" s="476"/>
      <c r="G25" s="476"/>
      <c r="H25" s="476"/>
      <c r="I25" s="476"/>
      <c r="J25" s="476"/>
      <c r="K25" s="477"/>
      <c r="L25" s="497">
        <v>1</v>
      </c>
      <c r="M25" s="498"/>
      <c r="N25" s="498"/>
      <c r="O25" s="498"/>
      <c r="P25" s="537"/>
      <c r="Q25" s="497">
        <v>6700</v>
      </c>
      <c r="R25" s="498"/>
      <c r="S25" s="498"/>
      <c r="T25" s="498"/>
      <c r="U25" s="498"/>
      <c r="V25" s="537"/>
      <c r="W25" s="596"/>
      <c r="X25" s="584"/>
      <c r="Y25" s="585"/>
      <c r="Z25" s="496" t="s">
        <v>165</v>
      </c>
      <c r="AA25" s="476"/>
      <c r="AB25" s="476"/>
      <c r="AC25" s="476"/>
      <c r="AD25" s="476"/>
      <c r="AE25" s="476"/>
      <c r="AF25" s="476"/>
      <c r="AG25" s="477"/>
      <c r="AH25" s="497">
        <v>56</v>
      </c>
      <c r="AI25" s="498"/>
      <c r="AJ25" s="498"/>
      <c r="AK25" s="498"/>
      <c r="AL25" s="537"/>
      <c r="AM25" s="497">
        <v>157248</v>
      </c>
      <c r="AN25" s="498"/>
      <c r="AO25" s="498"/>
      <c r="AP25" s="498"/>
      <c r="AQ25" s="498"/>
      <c r="AR25" s="537"/>
      <c r="AS25" s="497">
        <v>2808</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v>3415128</v>
      </c>
      <c r="BO25" s="410"/>
      <c r="BP25" s="410"/>
      <c r="BQ25" s="410"/>
      <c r="BR25" s="410"/>
      <c r="BS25" s="410"/>
      <c r="BT25" s="410"/>
      <c r="BU25" s="411"/>
      <c r="BV25" s="409">
        <v>3016262</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167</v>
      </c>
      <c r="F26" s="476"/>
      <c r="G26" s="476"/>
      <c r="H26" s="476"/>
      <c r="I26" s="476"/>
      <c r="J26" s="476"/>
      <c r="K26" s="477"/>
      <c r="L26" s="497">
        <v>1</v>
      </c>
      <c r="M26" s="498"/>
      <c r="N26" s="498"/>
      <c r="O26" s="498"/>
      <c r="P26" s="537"/>
      <c r="Q26" s="497">
        <v>6200</v>
      </c>
      <c r="R26" s="498"/>
      <c r="S26" s="498"/>
      <c r="T26" s="498"/>
      <c r="U26" s="498"/>
      <c r="V26" s="537"/>
      <c r="W26" s="596"/>
      <c r="X26" s="584"/>
      <c r="Y26" s="585"/>
      <c r="Z26" s="496" t="s">
        <v>168</v>
      </c>
      <c r="AA26" s="606"/>
      <c r="AB26" s="606"/>
      <c r="AC26" s="606"/>
      <c r="AD26" s="606"/>
      <c r="AE26" s="606"/>
      <c r="AF26" s="606"/>
      <c r="AG26" s="607"/>
      <c r="AH26" s="497">
        <v>13</v>
      </c>
      <c r="AI26" s="498"/>
      <c r="AJ26" s="498"/>
      <c r="AK26" s="498"/>
      <c r="AL26" s="537"/>
      <c r="AM26" s="497">
        <v>30888</v>
      </c>
      <c r="AN26" s="498"/>
      <c r="AO26" s="498"/>
      <c r="AP26" s="498"/>
      <c r="AQ26" s="498"/>
      <c r="AR26" s="537"/>
      <c r="AS26" s="497">
        <v>2376</v>
      </c>
      <c r="AT26" s="498"/>
      <c r="AU26" s="498"/>
      <c r="AV26" s="498"/>
      <c r="AW26" s="498"/>
      <c r="AX26" s="499"/>
      <c r="AY26" s="449" t="s">
        <v>169</v>
      </c>
      <c r="AZ26" s="450"/>
      <c r="BA26" s="450"/>
      <c r="BB26" s="450"/>
      <c r="BC26" s="450"/>
      <c r="BD26" s="450"/>
      <c r="BE26" s="450"/>
      <c r="BF26" s="450"/>
      <c r="BG26" s="450"/>
      <c r="BH26" s="450"/>
      <c r="BI26" s="450"/>
      <c r="BJ26" s="450"/>
      <c r="BK26" s="450"/>
      <c r="BL26" s="450"/>
      <c r="BM26" s="451"/>
      <c r="BN26" s="446" t="s">
        <v>120</v>
      </c>
      <c r="BO26" s="447"/>
      <c r="BP26" s="447"/>
      <c r="BQ26" s="447"/>
      <c r="BR26" s="447"/>
      <c r="BS26" s="447"/>
      <c r="BT26" s="447"/>
      <c r="BU26" s="448"/>
      <c r="BV26" s="446" t="s">
        <v>137</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170</v>
      </c>
      <c r="F27" s="476"/>
      <c r="G27" s="476"/>
      <c r="H27" s="476"/>
      <c r="I27" s="476"/>
      <c r="J27" s="476"/>
      <c r="K27" s="477"/>
      <c r="L27" s="497">
        <v>1</v>
      </c>
      <c r="M27" s="498"/>
      <c r="N27" s="498"/>
      <c r="O27" s="498"/>
      <c r="P27" s="537"/>
      <c r="Q27" s="497">
        <v>4200</v>
      </c>
      <c r="R27" s="498"/>
      <c r="S27" s="498"/>
      <c r="T27" s="498"/>
      <c r="U27" s="498"/>
      <c r="V27" s="537"/>
      <c r="W27" s="596"/>
      <c r="X27" s="584"/>
      <c r="Y27" s="585"/>
      <c r="Z27" s="496" t="s">
        <v>171</v>
      </c>
      <c r="AA27" s="476"/>
      <c r="AB27" s="476"/>
      <c r="AC27" s="476"/>
      <c r="AD27" s="476"/>
      <c r="AE27" s="476"/>
      <c r="AF27" s="476"/>
      <c r="AG27" s="477"/>
      <c r="AH27" s="497">
        <v>4</v>
      </c>
      <c r="AI27" s="498"/>
      <c r="AJ27" s="498"/>
      <c r="AK27" s="498"/>
      <c r="AL27" s="537"/>
      <c r="AM27" s="497">
        <v>15560</v>
      </c>
      <c r="AN27" s="498"/>
      <c r="AO27" s="498"/>
      <c r="AP27" s="498"/>
      <c r="AQ27" s="498"/>
      <c r="AR27" s="537"/>
      <c r="AS27" s="497">
        <v>3890</v>
      </c>
      <c r="AT27" s="498"/>
      <c r="AU27" s="498"/>
      <c r="AV27" s="498"/>
      <c r="AW27" s="498"/>
      <c r="AX27" s="499"/>
      <c r="AY27" s="538" t="s">
        <v>172</v>
      </c>
      <c r="AZ27" s="539"/>
      <c r="BA27" s="539"/>
      <c r="BB27" s="539"/>
      <c r="BC27" s="539"/>
      <c r="BD27" s="539"/>
      <c r="BE27" s="539"/>
      <c r="BF27" s="539"/>
      <c r="BG27" s="539"/>
      <c r="BH27" s="539"/>
      <c r="BI27" s="539"/>
      <c r="BJ27" s="539"/>
      <c r="BK27" s="539"/>
      <c r="BL27" s="539"/>
      <c r="BM27" s="540"/>
      <c r="BN27" s="619">
        <v>362887</v>
      </c>
      <c r="BO27" s="620"/>
      <c r="BP27" s="620"/>
      <c r="BQ27" s="620"/>
      <c r="BR27" s="620"/>
      <c r="BS27" s="620"/>
      <c r="BT27" s="620"/>
      <c r="BU27" s="621"/>
      <c r="BV27" s="619">
        <v>362623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173</v>
      </c>
      <c r="F28" s="476"/>
      <c r="G28" s="476"/>
      <c r="H28" s="476"/>
      <c r="I28" s="476"/>
      <c r="J28" s="476"/>
      <c r="K28" s="477"/>
      <c r="L28" s="497">
        <v>1</v>
      </c>
      <c r="M28" s="498"/>
      <c r="N28" s="498"/>
      <c r="O28" s="498"/>
      <c r="P28" s="537"/>
      <c r="Q28" s="497">
        <v>3300</v>
      </c>
      <c r="R28" s="498"/>
      <c r="S28" s="498"/>
      <c r="T28" s="498"/>
      <c r="U28" s="498"/>
      <c r="V28" s="537"/>
      <c r="W28" s="596"/>
      <c r="X28" s="584"/>
      <c r="Y28" s="585"/>
      <c r="Z28" s="496" t="s">
        <v>174</v>
      </c>
      <c r="AA28" s="476"/>
      <c r="AB28" s="476"/>
      <c r="AC28" s="476"/>
      <c r="AD28" s="476"/>
      <c r="AE28" s="476"/>
      <c r="AF28" s="476"/>
      <c r="AG28" s="477"/>
      <c r="AH28" s="497" t="s">
        <v>120</v>
      </c>
      <c r="AI28" s="498"/>
      <c r="AJ28" s="498"/>
      <c r="AK28" s="498"/>
      <c r="AL28" s="537"/>
      <c r="AM28" s="497" t="s">
        <v>137</v>
      </c>
      <c r="AN28" s="498"/>
      <c r="AO28" s="498"/>
      <c r="AP28" s="498"/>
      <c r="AQ28" s="498"/>
      <c r="AR28" s="537"/>
      <c r="AS28" s="497" t="s">
        <v>137</v>
      </c>
      <c r="AT28" s="498"/>
      <c r="AU28" s="498"/>
      <c r="AV28" s="498"/>
      <c r="AW28" s="498"/>
      <c r="AX28" s="499"/>
      <c r="AY28" s="622" t="s">
        <v>175</v>
      </c>
      <c r="AZ28" s="623"/>
      <c r="BA28" s="623"/>
      <c r="BB28" s="624"/>
      <c r="BC28" s="406" t="s">
        <v>40</v>
      </c>
      <c r="BD28" s="407"/>
      <c r="BE28" s="407"/>
      <c r="BF28" s="407"/>
      <c r="BG28" s="407"/>
      <c r="BH28" s="407"/>
      <c r="BI28" s="407"/>
      <c r="BJ28" s="407"/>
      <c r="BK28" s="407"/>
      <c r="BL28" s="407"/>
      <c r="BM28" s="408"/>
      <c r="BN28" s="409">
        <v>2653345</v>
      </c>
      <c r="BO28" s="410"/>
      <c r="BP28" s="410"/>
      <c r="BQ28" s="410"/>
      <c r="BR28" s="410"/>
      <c r="BS28" s="410"/>
      <c r="BT28" s="410"/>
      <c r="BU28" s="411"/>
      <c r="BV28" s="409">
        <v>3024425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176</v>
      </c>
      <c r="F29" s="476"/>
      <c r="G29" s="476"/>
      <c r="H29" s="476"/>
      <c r="I29" s="476"/>
      <c r="J29" s="476"/>
      <c r="K29" s="477"/>
      <c r="L29" s="497">
        <v>14</v>
      </c>
      <c r="M29" s="498"/>
      <c r="N29" s="498"/>
      <c r="O29" s="498"/>
      <c r="P29" s="537"/>
      <c r="Q29" s="497">
        <v>3000</v>
      </c>
      <c r="R29" s="498"/>
      <c r="S29" s="498"/>
      <c r="T29" s="498"/>
      <c r="U29" s="498"/>
      <c r="V29" s="537"/>
      <c r="W29" s="597"/>
      <c r="X29" s="598"/>
      <c r="Y29" s="599"/>
      <c r="Z29" s="496" t="s">
        <v>177</v>
      </c>
      <c r="AA29" s="476"/>
      <c r="AB29" s="476"/>
      <c r="AC29" s="476"/>
      <c r="AD29" s="476"/>
      <c r="AE29" s="476"/>
      <c r="AF29" s="476"/>
      <c r="AG29" s="477"/>
      <c r="AH29" s="497">
        <v>314</v>
      </c>
      <c r="AI29" s="498"/>
      <c r="AJ29" s="498"/>
      <c r="AK29" s="498"/>
      <c r="AL29" s="537"/>
      <c r="AM29" s="497">
        <v>910840</v>
      </c>
      <c r="AN29" s="498"/>
      <c r="AO29" s="498"/>
      <c r="AP29" s="498"/>
      <c r="AQ29" s="498"/>
      <c r="AR29" s="537"/>
      <c r="AS29" s="497">
        <v>2901</v>
      </c>
      <c r="AT29" s="498"/>
      <c r="AU29" s="498"/>
      <c r="AV29" s="498"/>
      <c r="AW29" s="498"/>
      <c r="AX29" s="499"/>
      <c r="AY29" s="625"/>
      <c r="AZ29" s="626"/>
      <c r="BA29" s="626"/>
      <c r="BB29" s="627"/>
      <c r="BC29" s="480" t="s">
        <v>178</v>
      </c>
      <c r="BD29" s="481"/>
      <c r="BE29" s="481"/>
      <c r="BF29" s="481"/>
      <c r="BG29" s="481"/>
      <c r="BH29" s="481"/>
      <c r="BI29" s="481"/>
      <c r="BJ29" s="481"/>
      <c r="BK29" s="481"/>
      <c r="BL29" s="481"/>
      <c r="BM29" s="482"/>
      <c r="BN29" s="446" t="s">
        <v>137</v>
      </c>
      <c r="BO29" s="447"/>
      <c r="BP29" s="447"/>
      <c r="BQ29" s="447"/>
      <c r="BR29" s="447"/>
      <c r="BS29" s="447"/>
      <c r="BT29" s="447"/>
      <c r="BU29" s="448"/>
      <c r="BV29" s="446" t="s">
        <v>137</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179</v>
      </c>
      <c r="X30" s="604"/>
      <c r="Y30" s="604"/>
      <c r="Z30" s="604"/>
      <c r="AA30" s="604"/>
      <c r="AB30" s="604"/>
      <c r="AC30" s="604"/>
      <c r="AD30" s="604"/>
      <c r="AE30" s="604"/>
      <c r="AF30" s="604"/>
      <c r="AG30" s="605"/>
      <c r="AH30" s="562">
        <v>101.4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42</v>
      </c>
      <c r="BD30" s="617"/>
      <c r="BE30" s="617"/>
      <c r="BF30" s="617"/>
      <c r="BG30" s="617"/>
      <c r="BH30" s="617"/>
      <c r="BI30" s="617"/>
      <c r="BJ30" s="617"/>
      <c r="BK30" s="617"/>
      <c r="BL30" s="617"/>
      <c r="BM30" s="618"/>
      <c r="BN30" s="619">
        <v>1080038</v>
      </c>
      <c r="BO30" s="620"/>
      <c r="BP30" s="620"/>
      <c r="BQ30" s="620"/>
      <c r="BR30" s="620"/>
      <c r="BS30" s="620"/>
      <c r="BT30" s="620"/>
      <c r="BU30" s="621"/>
      <c r="BV30" s="619">
        <v>1179005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186</v>
      </c>
      <c r="D33" s="470"/>
      <c r="E33" s="435" t="s">
        <v>187</v>
      </c>
      <c r="F33" s="435"/>
      <c r="G33" s="435"/>
      <c r="H33" s="435"/>
      <c r="I33" s="435"/>
      <c r="J33" s="435"/>
      <c r="K33" s="435"/>
      <c r="L33" s="435"/>
      <c r="M33" s="435"/>
      <c r="N33" s="435"/>
      <c r="O33" s="435"/>
      <c r="P33" s="435"/>
      <c r="Q33" s="435"/>
      <c r="R33" s="435"/>
      <c r="S33" s="435"/>
      <c r="T33" s="195"/>
      <c r="U33" s="470" t="s">
        <v>188</v>
      </c>
      <c r="V33" s="470"/>
      <c r="W33" s="435" t="s">
        <v>189</v>
      </c>
      <c r="X33" s="435"/>
      <c r="Y33" s="435"/>
      <c r="Z33" s="435"/>
      <c r="AA33" s="435"/>
      <c r="AB33" s="435"/>
      <c r="AC33" s="435"/>
      <c r="AD33" s="435"/>
      <c r="AE33" s="435"/>
      <c r="AF33" s="435"/>
      <c r="AG33" s="435"/>
      <c r="AH33" s="435"/>
      <c r="AI33" s="435"/>
      <c r="AJ33" s="435"/>
      <c r="AK33" s="435"/>
      <c r="AL33" s="195"/>
      <c r="AM33" s="470" t="s">
        <v>190</v>
      </c>
      <c r="AN33" s="470"/>
      <c r="AO33" s="435" t="s">
        <v>189</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194</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IF('各会計、関係団体の財政状況及び健全化判断比率'!B32="","",'各会計、関係団体の財政状況及び健全化判断比率'!B32)</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蒲郡市幸田町衛生組合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土地取得特別会計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9</v>
      </c>
      <c r="BF35" s="632"/>
      <c r="BG35" s="633" t="str">
        <f>IF('各会計、関係団体の財政状況及び健全化判断比率'!B33="","",'各会計、関係団体の財政状況及び健全化判断比率'!B33)</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岡崎市額田郡模範造林組合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幸田駅前土地区画整理事業特別会計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愛知県市町村職員退職手当組合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愛知県後期高齢者医療広域連合（一般会計）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愛知県後期高齢者医療広域連合（後期高齢者医療特別会計）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FvCWPzncPvwEBxCfriJsiLPY8P8GBQblJllvJhDEr0kbSE5Vk08C8s0FccLJHDNHDXsYznRoZXldAZdTgS5r/g==" saltValue="GTRtSMJh2P+e8hz0A87qk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24" t="s">
        <v>560</v>
      </c>
      <c r="D34" s="1224"/>
      <c r="E34" s="1225"/>
      <c r="F34" s="32">
        <v>16.71</v>
      </c>
      <c r="G34" s="33">
        <v>15.23</v>
      </c>
      <c r="H34" s="33">
        <v>13.62</v>
      </c>
      <c r="I34" s="33">
        <v>15.62</v>
      </c>
      <c r="J34" s="34">
        <v>14.8</v>
      </c>
      <c r="K34" s="22"/>
      <c r="L34" s="22"/>
      <c r="M34" s="22"/>
      <c r="N34" s="22"/>
      <c r="O34" s="22"/>
      <c r="P34" s="22"/>
    </row>
    <row r="35" spans="1:16" ht="39" customHeight="1" x14ac:dyDescent="0.15">
      <c r="A35" s="22"/>
      <c r="B35" s="35"/>
      <c r="C35" s="1218" t="s">
        <v>561</v>
      </c>
      <c r="D35" s="1219"/>
      <c r="E35" s="1220"/>
      <c r="F35" s="36">
        <v>9.0299999999999994</v>
      </c>
      <c r="G35" s="37">
        <v>8.6999999999999993</v>
      </c>
      <c r="H35" s="37">
        <v>9.66</v>
      </c>
      <c r="I35" s="37">
        <v>7.41</v>
      </c>
      <c r="J35" s="38">
        <v>7.88</v>
      </c>
      <c r="K35" s="22"/>
      <c r="L35" s="22"/>
      <c r="M35" s="22"/>
      <c r="N35" s="22"/>
      <c r="O35" s="22"/>
      <c r="P35" s="22"/>
    </row>
    <row r="36" spans="1:16" ht="39" customHeight="1" x14ac:dyDescent="0.15">
      <c r="A36" s="22"/>
      <c r="B36" s="35"/>
      <c r="C36" s="1218" t="s">
        <v>562</v>
      </c>
      <c r="D36" s="1219"/>
      <c r="E36" s="1220"/>
      <c r="F36" s="36">
        <v>2.11</v>
      </c>
      <c r="G36" s="37">
        <v>0.91</v>
      </c>
      <c r="H36" s="37">
        <v>1.06</v>
      </c>
      <c r="I36" s="37">
        <v>1.39</v>
      </c>
      <c r="J36" s="38">
        <v>1.51</v>
      </c>
      <c r="K36" s="22"/>
      <c r="L36" s="22"/>
      <c r="M36" s="22"/>
      <c r="N36" s="22"/>
      <c r="O36" s="22"/>
      <c r="P36" s="22"/>
    </row>
    <row r="37" spans="1:16" ht="39" customHeight="1" x14ac:dyDescent="0.15">
      <c r="A37" s="22"/>
      <c r="B37" s="35"/>
      <c r="C37" s="1218" t="s">
        <v>563</v>
      </c>
      <c r="D37" s="1219"/>
      <c r="E37" s="1220"/>
      <c r="F37" s="36">
        <v>0.3</v>
      </c>
      <c r="G37" s="37">
        <v>0.6</v>
      </c>
      <c r="H37" s="37">
        <v>0.52</v>
      </c>
      <c r="I37" s="37">
        <v>1.08</v>
      </c>
      <c r="J37" s="38">
        <v>0.4</v>
      </c>
      <c r="K37" s="22"/>
      <c r="L37" s="22"/>
      <c r="M37" s="22"/>
      <c r="N37" s="22"/>
      <c r="O37" s="22"/>
      <c r="P37" s="22"/>
    </row>
    <row r="38" spans="1:16" ht="39" customHeight="1" x14ac:dyDescent="0.15">
      <c r="A38" s="22"/>
      <c r="B38" s="35"/>
      <c r="C38" s="1218" t="s">
        <v>564</v>
      </c>
      <c r="D38" s="1219"/>
      <c r="E38" s="1220"/>
      <c r="F38" s="36">
        <v>0.56000000000000005</v>
      </c>
      <c r="G38" s="37">
        <v>0.21</v>
      </c>
      <c r="H38" s="37">
        <v>0</v>
      </c>
      <c r="I38" s="37">
        <v>0</v>
      </c>
      <c r="J38" s="38">
        <v>0.22</v>
      </c>
      <c r="K38" s="22"/>
      <c r="L38" s="22"/>
      <c r="M38" s="22"/>
      <c r="N38" s="22"/>
      <c r="O38" s="22"/>
      <c r="P38" s="22"/>
    </row>
    <row r="39" spans="1:16" ht="39" customHeight="1" x14ac:dyDescent="0.15">
      <c r="A39" s="22"/>
      <c r="B39" s="35"/>
      <c r="C39" s="1218" t="s">
        <v>565</v>
      </c>
      <c r="D39" s="1219"/>
      <c r="E39" s="1220"/>
      <c r="F39" s="36">
        <v>0.11</v>
      </c>
      <c r="G39" s="37">
        <v>0.11</v>
      </c>
      <c r="H39" s="37">
        <v>0.1</v>
      </c>
      <c r="I39" s="37">
        <v>0.13</v>
      </c>
      <c r="J39" s="38">
        <v>0.11</v>
      </c>
      <c r="K39" s="22"/>
      <c r="L39" s="22"/>
      <c r="M39" s="22"/>
      <c r="N39" s="22"/>
      <c r="O39" s="22"/>
      <c r="P39" s="22"/>
    </row>
    <row r="40" spans="1:16" ht="39" customHeight="1" x14ac:dyDescent="0.15">
      <c r="A40" s="22"/>
      <c r="B40" s="35"/>
      <c r="C40" s="1218" t="s">
        <v>566</v>
      </c>
      <c r="D40" s="1219"/>
      <c r="E40" s="1220"/>
      <c r="F40" s="36">
        <v>0.1</v>
      </c>
      <c r="G40" s="37">
        <v>0.1</v>
      </c>
      <c r="H40" s="37">
        <v>0.08</v>
      </c>
      <c r="I40" s="37">
        <v>0.1</v>
      </c>
      <c r="J40" s="38">
        <v>0.1</v>
      </c>
      <c r="K40" s="22"/>
      <c r="L40" s="22"/>
      <c r="M40" s="22"/>
      <c r="N40" s="22"/>
      <c r="O40" s="22"/>
      <c r="P40" s="22"/>
    </row>
    <row r="41" spans="1:16" ht="39" customHeight="1" x14ac:dyDescent="0.15">
      <c r="A41" s="22"/>
      <c r="B41" s="35"/>
      <c r="C41" s="1218" t="s">
        <v>567</v>
      </c>
      <c r="D41" s="1219"/>
      <c r="E41" s="1220"/>
      <c r="F41" s="36">
        <v>0</v>
      </c>
      <c r="G41" s="37">
        <v>0</v>
      </c>
      <c r="H41" s="37">
        <v>0</v>
      </c>
      <c r="I41" s="37">
        <v>0</v>
      </c>
      <c r="J41" s="38">
        <v>0</v>
      </c>
      <c r="K41" s="22"/>
      <c r="L41" s="22"/>
      <c r="M41" s="22"/>
      <c r="N41" s="22"/>
      <c r="O41" s="22"/>
      <c r="P41" s="22"/>
    </row>
    <row r="42" spans="1:16" ht="39" customHeight="1" x14ac:dyDescent="0.15">
      <c r="A42" s="22"/>
      <c r="B42" s="39"/>
      <c r="C42" s="1218" t="s">
        <v>568</v>
      </c>
      <c r="D42" s="1219"/>
      <c r="E42" s="1220"/>
      <c r="F42" s="36" t="s">
        <v>511</v>
      </c>
      <c r="G42" s="37" t="s">
        <v>511</v>
      </c>
      <c r="H42" s="37" t="s">
        <v>511</v>
      </c>
      <c r="I42" s="37" t="s">
        <v>511</v>
      </c>
      <c r="J42" s="38" t="s">
        <v>511</v>
      </c>
      <c r="K42" s="22"/>
      <c r="L42" s="22"/>
      <c r="M42" s="22"/>
      <c r="N42" s="22"/>
      <c r="O42" s="22"/>
      <c r="P42" s="22"/>
    </row>
    <row r="43" spans="1:16" ht="39" customHeight="1" thickBot="1" x14ac:dyDescent="0.2">
      <c r="A43" s="22"/>
      <c r="B43" s="40"/>
      <c r="C43" s="1221" t="s">
        <v>569</v>
      </c>
      <c r="D43" s="1222"/>
      <c r="E43" s="1223"/>
      <c r="F43" s="41">
        <v>0.02</v>
      </c>
      <c r="G43" s="42">
        <v>0.08</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jCou1aekDn6O1tkjaTJL/62Ydg+Hsq1fodhHr9CaUKnWB6orqZUO8t0bNSCoptKOSdPQmc97ApL4J2Pi/UA8w==" saltValue="G5K1GgiZ+TJKnUZqBJGX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1242</v>
      </c>
      <c r="L45" s="60">
        <v>1316</v>
      </c>
      <c r="M45" s="60">
        <v>1153</v>
      </c>
      <c r="N45" s="60">
        <v>972</v>
      </c>
      <c r="O45" s="61">
        <v>976</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511</v>
      </c>
      <c r="L46" s="64" t="s">
        <v>511</v>
      </c>
      <c r="M46" s="64" t="s">
        <v>511</v>
      </c>
      <c r="N46" s="64" t="s">
        <v>511</v>
      </c>
      <c r="O46" s="65" t="s">
        <v>511</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511</v>
      </c>
      <c r="L47" s="64" t="s">
        <v>511</v>
      </c>
      <c r="M47" s="64" t="s">
        <v>511</v>
      </c>
      <c r="N47" s="64" t="s">
        <v>511</v>
      </c>
      <c r="O47" s="65" t="s">
        <v>511</v>
      </c>
      <c r="P47" s="48"/>
      <c r="Q47" s="48"/>
      <c r="R47" s="48"/>
      <c r="S47" s="48"/>
      <c r="T47" s="48"/>
      <c r="U47" s="48"/>
    </row>
    <row r="48" spans="1:21" ht="30.75" customHeight="1" x14ac:dyDescent="0.15">
      <c r="A48" s="48"/>
      <c r="B48" s="1236"/>
      <c r="C48" s="1237"/>
      <c r="D48" s="62"/>
      <c r="E48" s="1228" t="s">
        <v>14</v>
      </c>
      <c r="F48" s="1228"/>
      <c r="G48" s="1228"/>
      <c r="H48" s="1228"/>
      <c r="I48" s="1228"/>
      <c r="J48" s="1229"/>
      <c r="K48" s="63">
        <v>358</v>
      </c>
      <c r="L48" s="64">
        <v>407</v>
      </c>
      <c r="M48" s="64">
        <v>452</v>
      </c>
      <c r="N48" s="64">
        <v>429</v>
      </c>
      <c r="O48" s="65">
        <v>360</v>
      </c>
      <c r="P48" s="48"/>
      <c r="Q48" s="48"/>
      <c r="R48" s="48"/>
      <c r="S48" s="48"/>
      <c r="T48" s="48"/>
      <c r="U48" s="48"/>
    </row>
    <row r="49" spans="1:21" ht="30.75" customHeight="1" x14ac:dyDescent="0.15">
      <c r="A49" s="48"/>
      <c r="B49" s="1236"/>
      <c r="C49" s="1237"/>
      <c r="D49" s="62"/>
      <c r="E49" s="1228" t="s">
        <v>15</v>
      </c>
      <c r="F49" s="1228"/>
      <c r="G49" s="1228"/>
      <c r="H49" s="1228"/>
      <c r="I49" s="1228"/>
      <c r="J49" s="1229"/>
      <c r="K49" s="63">
        <v>4</v>
      </c>
      <c r="L49" s="64">
        <v>4</v>
      </c>
      <c r="M49" s="64">
        <v>4</v>
      </c>
      <c r="N49" s="64">
        <v>25</v>
      </c>
      <c r="O49" s="65">
        <v>25</v>
      </c>
      <c r="P49" s="48"/>
      <c r="Q49" s="48"/>
      <c r="R49" s="48"/>
      <c r="S49" s="48"/>
      <c r="T49" s="48"/>
      <c r="U49" s="48"/>
    </row>
    <row r="50" spans="1:21" ht="30.75" customHeight="1" x14ac:dyDescent="0.15">
      <c r="A50" s="48"/>
      <c r="B50" s="1236"/>
      <c r="C50" s="1237"/>
      <c r="D50" s="62"/>
      <c r="E50" s="1228" t="s">
        <v>16</v>
      </c>
      <c r="F50" s="1228"/>
      <c r="G50" s="1228"/>
      <c r="H50" s="1228"/>
      <c r="I50" s="1228"/>
      <c r="J50" s="1229"/>
      <c r="K50" s="63" t="s">
        <v>511</v>
      </c>
      <c r="L50" s="64" t="s">
        <v>511</v>
      </c>
      <c r="M50" s="64" t="s">
        <v>511</v>
      </c>
      <c r="N50" s="64" t="s">
        <v>511</v>
      </c>
      <c r="O50" s="65" t="s">
        <v>511</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511</v>
      </c>
      <c r="L51" s="64" t="s">
        <v>511</v>
      </c>
      <c r="M51" s="64" t="s">
        <v>511</v>
      </c>
      <c r="N51" s="64" t="s">
        <v>511</v>
      </c>
      <c r="O51" s="65" t="s">
        <v>511</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1054</v>
      </c>
      <c r="L52" s="64">
        <v>1070</v>
      </c>
      <c r="M52" s="64">
        <v>983</v>
      </c>
      <c r="N52" s="64">
        <v>1024</v>
      </c>
      <c r="O52" s="65">
        <v>1015</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550</v>
      </c>
      <c r="L53" s="69">
        <v>657</v>
      </c>
      <c r="M53" s="69">
        <v>626</v>
      </c>
      <c r="N53" s="69">
        <v>402</v>
      </c>
      <c r="O53" s="70">
        <v>346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2Dhr9zdih6OpeN0HOyBwae9B8Ek2ygqiHEZJXyUYbGnFH94ScSULIrY6GuCaVTMIv9tCxBsAz6NLnVLH7Od15Q==" saltValue="NMmd3mcWAQqqVsy1tRjmd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553</v>
      </c>
      <c r="J40" s="79" t="s">
        <v>554</v>
      </c>
      <c r="K40" s="79" t="s">
        <v>555</v>
      </c>
      <c r="L40" s="79" t="s">
        <v>556</v>
      </c>
      <c r="M40" s="80" t="s">
        <v>557</v>
      </c>
    </row>
    <row r="41" spans="2:13" ht="27.75" customHeight="1" x14ac:dyDescent="0.15">
      <c r="B41" s="1242" t="s">
        <v>23</v>
      </c>
      <c r="C41" s="1243"/>
      <c r="D41" s="81"/>
      <c r="E41" s="1248" t="s">
        <v>24</v>
      </c>
      <c r="F41" s="1248"/>
      <c r="G41" s="1248"/>
      <c r="H41" s="1249"/>
      <c r="I41" s="82">
        <v>6938</v>
      </c>
      <c r="J41" s="83">
        <v>5745</v>
      </c>
      <c r="K41" s="83">
        <v>6412</v>
      </c>
      <c r="L41" s="83">
        <v>5815</v>
      </c>
      <c r="M41" s="84">
        <v>5046</v>
      </c>
    </row>
    <row r="42" spans="2:13" ht="27.75" customHeight="1" x14ac:dyDescent="0.15">
      <c r="B42" s="1244"/>
      <c r="C42" s="1245"/>
      <c r="D42" s="85"/>
      <c r="E42" s="1250" t="s">
        <v>25</v>
      </c>
      <c r="F42" s="1250"/>
      <c r="G42" s="1250"/>
      <c r="H42" s="1251"/>
      <c r="I42" s="86" t="s">
        <v>511</v>
      </c>
      <c r="J42" s="87" t="s">
        <v>511</v>
      </c>
      <c r="K42" s="87" t="s">
        <v>511</v>
      </c>
      <c r="L42" s="87" t="s">
        <v>511</v>
      </c>
      <c r="M42" s="88" t="s">
        <v>511</v>
      </c>
    </row>
    <row r="43" spans="2:13" ht="27.75" customHeight="1" x14ac:dyDescent="0.15">
      <c r="B43" s="1244"/>
      <c r="C43" s="1245"/>
      <c r="D43" s="85"/>
      <c r="E43" s="1250" t="s">
        <v>26</v>
      </c>
      <c r="F43" s="1250"/>
      <c r="G43" s="1250"/>
      <c r="H43" s="1251"/>
      <c r="I43" s="86">
        <v>4035</v>
      </c>
      <c r="J43" s="87">
        <v>3788</v>
      </c>
      <c r="K43" s="87">
        <v>3701</v>
      </c>
      <c r="L43" s="87">
        <v>3651</v>
      </c>
      <c r="M43" s="88">
        <v>3240</v>
      </c>
    </row>
    <row r="44" spans="2:13" ht="27.75" customHeight="1" x14ac:dyDescent="0.15">
      <c r="B44" s="1244"/>
      <c r="C44" s="1245"/>
      <c r="D44" s="85"/>
      <c r="E44" s="1250" t="s">
        <v>27</v>
      </c>
      <c r="F44" s="1250"/>
      <c r="G44" s="1250"/>
      <c r="H44" s="1251"/>
      <c r="I44" s="86">
        <v>38</v>
      </c>
      <c r="J44" s="87">
        <v>158</v>
      </c>
      <c r="K44" s="87">
        <v>168</v>
      </c>
      <c r="L44" s="87">
        <v>314</v>
      </c>
      <c r="M44" s="88">
        <v>289</v>
      </c>
    </row>
    <row r="45" spans="2:13" ht="27.75" customHeight="1" x14ac:dyDescent="0.15">
      <c r="B45" s="1244"/>
      <c r="C45" s="1245"/>
      <c r="D45" s="85"/>
      <c r="E45" s="1250" t="s">
        <v>28</v>
      </c>
      <c r="F45" s="1250"/>
      <c r="G45" s="1250"/>
      <c r="H45" s="1251"/>
      <c r="I45" s="86">
        <v>435</v>
      </c>
      <c r="J45" s="87">
        <v>348</v>
      </c>
      <c r="K45" s="87">
        <v>398</v>
      </c>
      <c r="L45" s="87">
        <v>600</v>
      </c>
      <c r="M45" s="88">
        <v>304</v>
      </c>
    </row>
    <row r="46" spans="2:13" ht="27.75" customHeight="1" x14ac:dyDescent="0.15">
      <c r="B46" s="1244"/>
      <c r="C46" s="1245"/>
      <c r="D46" s="89"/>
      <c r="E46" s="1250" t="s">
        <v>29</v>
      </c>
      <c r="F46" s="1250"/>
      <c r="G46" s="1250"/>
      <c r="H46" s="1251"/>
      <c r="I46" s="86" t="s">
        <v>511</v>
      </c>
      <c r="J46" s="87" t="s">
        <v>511</v>
      </c>
      <c r="K46" s="87" t="s">
        <v>511</v>
      </c>
      <c r="L46" s="87" t="s">
        <v>511</v>
      </c>
      <c r="M46" s="88" t="s">
        <v>511</v>
      </c>
    </row>
    <row r="47" spans="2:13" ht="27.75" customHeight="1" x14ac:dyDescent="0.15">
      <c r="B47" s="1244"/>
      <c r="C47" s="1245"/>
      <c r="D47" s="90"/>
      <c r="E47" s="1252" t="s">
        <v>30</v>
      </c>
      <c r="F47" s="1253"/>
      <c r="G47" s="1253"/>
      <c r="H47" s="1254"/>
      <c r="I47" s="86" t="s">
        <v>511</v>
      </c>
      <c r="J47" s="87" t="s">
        <v>511</v>
      </c>
      <c r="K47" s="87" t="s">
        <v>511</v>
      </c>
      <c r="L47" s="87" t="s">
        <v>511</v>
      </c>
      <c r="M47" s="88" t="s">
        <v>511</v>
      </c>
    </row>
    <row r="48" spans="2:13" ht="27.75" customHeight="1" x14ac:dyDescent="0.15">
      <c r="B48" s="1244"/>
      <c r="C48" s="1245"/>
      <c r="D48" s="85"/>
      <c r="E48" s="1250" t="s">
        <v>31</v>
      </c>
      <c r="F48" s="1250"/>
      <c r="G48" s="1250"/>
      <c r="H48" s="1251"/>
      <c r="I48" s="86" t="s">
        <v>511</v>
      </c>
      <c r="J48" s="87" t="s">
        <v>511</v>
      </c>
      <c r="K48" s="87" t="s">
        <v>511</v>
      </c>
      <c r="L48" s="87" t="s">
        <v>511</v>
      </c>
      <c r="M48" s="88" t="s">
        <v>511</v>
      </c>
    </row>
    <row r="49" spans="2:13" ht="27.75" customHeight="1" x14ac:dyDescent="0.15">
      <c r="B49" s="1246"/>
      <c r="C49" s="1247"/>
      <c r="D49" s="85"/>
      <c r="E49" s="1250" t="s">
        <v>32</v>
      </c>
      <c r="F49" s="1250"/>
      <c r="G49" s="1250"/>
      <c r="H49" s="1251"/>
      <c r="I49" s="86" t="s">
        <v>511</v>
      </c>
      <c r="J49" s="87" t="s">
        <v>511</v>
      </c>
      <c r="K49" s="87" t="s">
        <v>511</v>
      </c>
      <c r="L49" s="87" t="s">
        <v>511</v>
      </c>
      <c r="M49" s="88" t="s">
        <v>511</v>
      </c>
    </row>
    <row r="50" spans="2:13" ht="27.75" customHeight="1" x14ac:dyDescent="0.15">
      <c r="B50" s="1255" t="s">
        <v>33</v>
      </c>
      <c r="C50" s="1256"/>
      <c r="D50" s="91"/>
      <c r="E50" s="1250" t="s">
        <v>34</v>
      </c>
      <c r="F50" s="1250"/>
      <c r="G50" s="1250"/>
      <c r="H50" s="1251"/>
      <c r="I50" s="86">
        <v>3852</v>
      </c>
      <c r="J50" s="87">
        <v>4350</v>
      </c>
      <c r="K50" s="87">
        <v>4410</v>
      </c>
      <c r="L50" s="87">
        <v>4845</v>
      </c>
      <c r="M50" s="88">
        <v>4553</v>
      </c>
    </row>
    <row r="51" spans="2:13" ht="27.75" customHeight="1" x14ac:dyDescent="0.15">
      <c r="B51" s="1244"/>
      <c r="C51" s="1245"/>
      <c r="D51" s="85"/>
      <c r="E51" s="1250" t="s">
        <v>35</v>
      </c>
      <c r="F51" s="1250"/>
      <c r="G51" s="1250"/>
      <c r="H51" s="1251"/>
      <c r="I51" s="86">
        <v>2051</v>
      </c>
      <c r="J51" s="87">
        <v>1835</v>
      </c>
      <c r="K51" s="87">
        <v>1667</v>
      </c>
      <c r="L51" s="87">
        <v>1524</v>
      </c>
      <c r="M51" s="88">
        <v>1401</v>
      </c>
    </row>
    <row r="52" spans="2:13" ht="27.75" customHeight="1" x14ac:dyDescent="0.15">
      <c r="B52" s="1246"/>
      <c r="C52" s="1247"/>
      <c r="D52" s="85"/>
      <c r="E52" s="1250" t="s">
        <v>36</v>
      </c>
      <c r="F52" s="1250"/>
      <c r="G52" s="1250"/>
      <c r="H52" s="1251"/>
      <c r="I52" s="86">
        <v>8827</v>
      </c>
      <c r="J52" s="87">
        <v>8146</v>
      </c>
      <c r="K52" s="87">
        <v>8798</v>
      </c>
      <c r="L52" s="87">
        <v>8232</v>
      </c>
      <c r="M52" s="88">
        <v>7586</v>
      </c>
    </row>
    <row r="53" spans="2:13" ht="27.75" customHeight="1" thickBot="1" x14ac:dyDescent="0.2">
      <c r="B53" s="1257" t="s">
        <v>20</v>
      </c>
      <c r="C53" s="1258"/>
      <c r="D53" s="92"/>
      <c r="E53" s="1259" t="s">
        <v>37</v>
      </c>
      <c r="F53" s="1259"/>
      <c r="G53" s="1259"/>
      <c r="H53" s="1260"/>
      <c r="I53" s="93">
        <v>-3285</v>
      </c>
      <c r="J53" s="94">
        <v>-4291</v>
      </c>
      <c r="K53" s="94">
        <v>-4197</v>
      </c>
      <c r="L53" s="94">
        <v>-4221</v>
      </c>
      <c r="M53" s="95">
        <v>-4662</v>
      </c>
    </row>
    <row r="54" spans="2:13" ht="27.75" customHeight="1" x14ac:dyDescent="0.15">
      <c r="B54" s="96" t="s">
        <v>38</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fN2++GtxUO2W+XIuGc8IP71OZHf6OqQ1oWa8oqyGwEqAT3NkAZezpWnCKvr23aoUAiW/s3BVxBX/l2zX5lVBg==" saltValue="8gTqadk6LpWaCpdr3ZuQ5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39</v>
      </c>
    </row>
    <row r="54" spans="2:8" ht="29.25" customHeight="1" thickBot="1" x14ac:dyDescent="0.25">
      <c r="B54" s="101" t="s">
        <v>1</v>
      </c>
      <c r="C54" s="102"/>
      <c r="D54" s="102"/>
      <c r="E54" s="103" t="s">
        <v>2</v>
      </c>
      <c r="F54" s="104" t="s">
        <v>555</v>
      </c>
      <c r="G54" s="104" t="s">
        <v>556</v>
      </c>
      <c r="H54" s="105" t="s">
        <v>557</v>
      </c>
    </row>
    <row r="55" spans="2:8" ht="52.5" customHeight="1" x14ac:dyDescent="0.15">
      <c r="B55" s="106"/>
      <c r="C55" s="1269" t="s">
        <v>40</v>
      </c>
      <c r="D55" s="1269"/>
      <c r="E55" s="1270"/>
      <c r="F55" s="107">
        <v>2600</v>
      </c>
      <c r="G55" s="107">
        <v>3024</v>
      </c>
      <c r="H55" s="108">
        <v>2653</v>
      </c>
    </row>
    <row r="56" spans="2:8" ht="52.5" customHeight="1" x14ac:dyDescent="0.15">
      <c r="B56" s="109"/>
      <c r="C56" s="1271" t="s">
        <v>41</v>
      </c>
      <c r="D56" s="1271"/>
      <c r="E56" s="1272"/>
      <c r="F56" s="110" t="s">
        <v>511</v>
      </c>
      <c r="G56" s="110" t="s">
        <v>511</v>
      </c>
      <c r="H56" s="111" t="s">
        <v>511</v>
      </c>
    </row>
    <row r="57" spans="2:8" ht="53.25" customHeight="1" x14ac:dyDescent="0.15">
      <c r="B57" s="109"/>
      <c r="C57" s="1273" t="s">
        <v>42</v>
      </c>
      <c r="D57" s="1273"/>
      <c r="E57" s="1274"/>
      <c r="F57" s="112">
        <v>1205</v>
      </c>
      <c r="G57" s="112">
        <v>1179</v>
      </c>
      <c r="H57" s="113">
        <v>1080</v>
      </c>
    </row>
    <row r="58" spans="2:8" ht="45.75" customHeight="1" x14ac:dyDescent="0.15">
      <c r="B58" s="114"/>
      <c r="C58" s="1261" t="s">
        <v>580</v>
      </c>
      <c r="D58" s="1262"/>
      <c r="E58" s="1263"/>
      <c r="F58" s="115">
        <v>1011</v>
      </c>
      <c r="G58" s="115">
        <v>1012</v>
      </c>
      <c r="H58" s="116">
        <v>713</v>
      </c>
    </row>
    <row r="59" spans="2:8" ht="45.75" customHeight="1" x14ac:dyDescent="0.15">
      <c r="B59" s="114"/>
      <c r="C59" s="1261" t="s">
        <v>581</v>
      </c>
      <c r="D59" s="1262"/>
      <c r="E59" s="1263"/>
      <c r="F59" s="115">
        <v>41</v>
      </c>
      <c r="G59" s="115">
        <v>101</v>
      </c>
      <c r="H59" s="116">
        <v>301</v>
      </c>
    </row>
    <row r="60" spans="2:8" ht="45.75" customHeight="1" x14ac:dyDescent="0.15">
      <c r="B60" s="114"/>
      <c r="C60" s="1261" t="s">
        <v>582</v>
      </c>
      <c r="D60" s="1262"/>
      <c r="E60" s="1263"/>
      <c r="F60" s="115">
        <v>134</v>
      </c>
      <c r="G60" s="115">
        <v>54</v>
      </c>
      <c r="H60" s="116">
        <v>54</v>
      </c>
    </row>
    <row r="61" spans="2:8" ht="45.75" customHeight="1" x14ac:dyDescent="0.15">
      <c r="B61" s="114"/>
      <c r="C61" s="1261" t="s">
        <v>583</v>
      </c>
      <c r="D61" s="1262"/>
      <c r="E61" s="1263"/>
      <c r="F61" s="115">
        <v>19</v>
      </c>
      <c r="G61" s="115">
        <v>12</v>
      </c>
      <c r="H61" s="116">
        <v>12</v>
      </c>
    </row>
    <row r="62" spans="2:8" ht="45.75" customHeight="1" thickBot="1" x14ac:dyDescent="0.2">
      <c r="B62" s="117"/>
      <c r="C62" s="1264"/>
      <c r="D62" s="1265"/>
      <c r="E62" s="1266"/>
      <c r="F62" s="118"/>
      <c r="G62" s="118"/>
      <c r="H62" s="119"/>
    </row>
    <row r="63" spans="2:8" ht="52.5" customHeight="1" thickBot="1" x14ac:dyDescent="0.2">
      <c r="B63" s="120"/>
      <c r="C63" s="1267" t="s">
        <v>43</v>
      </c>
      <c r="D63" s="1267"/>
      <c r="E63" s="1268"/>
      <c r="F63" s="121">
        <v>3805</v>
      </c>
      <c r="G63" s="121">
        <v>4203</v>
      </c>
      <c r="H63" s="122">
        <v>3733</v>
      </c>
    </row>
    <row r="64" spans="2:8" ht="15" customHeight="1" x14ac:dyDescent="0.15"/>
    <row r="65" ht="0" hidden="1" customHeight="1" x14ac:dyDescent="0.15"/>
    <row r="66" ht="0" hidden="1" customHeight="1" x14ac:dyDescent="0.15"/>
  </sheetData>
  <sheetProtection algorithmName="SHA-512" hashValue="fKGFmm+h4X2yZDRm1YhMXFoJ/b00ha7QCOEzT4/lXqYYusB83fHWgPdPgerPHyINGdBrjA+tqOaxY7XV0ifVaA==" saltValue="Mbx731S6tBgDTlAsYTeT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98" t="s">
        <v>587</v>
      </c>
      <c r="AO43" s="1299"/>
      <c r="AP43" s="1299"/>
      <c r="AQ43" s="1299"/>
      <c r="AR43" s="1299"/>
      <c r="AS43" s="1299"/>
      <c r="AT43" s="1299"/>
      <c r="AU43" s="1299"/>
      <c r="AV43" s="1299"/>
      <c r="AW43" s="1299"/>
      <c r="AX43" s="1299"/>
      <c r="AY43" s="1299"/>
      <c r="AZ43" s="1299"/>
      <c r="BA43" s="1299"/>
      <c r="BB43" s="1299"/>
      <c r="BC43" s="1299"/>
      <c r="BD43" s="1299"/>
      <c r="BE43" s="1299"/>
      <c r="BF43" s="1299"/>
      <c r="BG43" s="1299"/>
      <c r="BH43" s="1299"/>
      <c r="BI43" s="1299"/>
      <c r="BJ43" s="1299"/>
      <c r="BK43" s="1299"/>
      <c r="BL43" s="1299"/>
      <c r="BM43" s="1299"/>
      <c r="BN43" s="1299"/>
      <c r="BO43" s="1299"/>
      <c r="BP43" s="1299"/>
      <c r="BQ43" s="1299"/>
      <c r="BR43" s="1299"/>
      <c r="BS43" s="1299"/>
      <c r="BT43" s="1299"/>
      <c r="BU43" s="1299"/>
      <c r="BV43" s="1299"/>
      <c r="BW43" s="1299"/>
      <c r="BX43" s="1299"/>
      <c r="BY43" s="1299"/>
      <c r="BZ43" s="1299"/>
      <c r="CA43" s="1299"/>
      <c r="CB43" s="1299"/>
      <c r="CC43" s="1299"/>
      <c r="CD43" s="1299"/>
      <c r="CE43" s="1299"/>
      <c r="CF43" s="1299"/>
      <c r="CG43" s="1299"/>
      <c r="CH43" s="1299"/>
      <c r="CI43" s="1299"/>
      <c r="CJ43" s="1299"/>
      <c r="CK43" s="1299"/>
      <c r="CL43" s="1299"/>
      <c r="CM43" s="1299"/>
      <c r="CN43" s="1299"/>
      <c r="CO43" s="1299"/>
      <c r="CP43" s="1299"/>
      <c r="CQ43" s="1299"/>
      <c r="CR43" s="1299"/>
      <c r="CS43" s="1299"/>
      <c r="CT43" s="1299"/>
      <c r="CU43" s="1299"/>
      <c r="CV43" s="1299"/>
      <c r="CW43" s="1299"/>
      <c r="CX43" s="1299"/>
      <c r="CY43" s="1299"/>
      <c r="CZ43" s="1299"/>
      <c r="DA43" s="1299"/>
      <c r="DB43" s="1299"/>
      <c r="DC43" s="1300"/>
    </row>
    <row r="44" spans="2:109" x14ac:dyDescent="0.15">
      <c r="B44" s="374"/>
      <c r="AN44" s="1301"/>
      <c r="AO44" s="1302"/>
      <c r="AP44" s="1302"/>
      <c r="AQ44" s="1302"/>
      <c r="AR44" s="1302"/>
      <c r="AS44" s="1302"/>
      <c r="AT44" s="1302"/>
      <c r="AU44" s="1302"/>
      <c r="AV44" s="1302"/>
      <c r="AW44" s="1302"/>
      <c r="AX44" s="1302"/>
      <c r="AY44" s="1302"/>
      <c r="AZ44" s="1302"/>
      <c r="BA44" s="1302"/>
      <c r="BB44" s="1302"/>
      <c r="BC44" s="1302"/>
      <c r="BD44" s="1302"/>
      <c r="BE44" s="1302"/>
      <c r="BF44" s="1302"/>
      <c r="BG44" s="1302"/>
      <c r="BH44" s="1302"/>
      <c r="BI44" s="1302"/>
      <c r="BJ44" s="1302"/>
      <c r="BK44" s="1302"/>
      <c r="BL44" s="1302"/>
      <c r="BM44" s="1302"/>
      <c r="BN44" s="1302"/>
      <c r="BO44" s="1302"/>
      <c r="BP44" s="1302"/>
      <c r="BQ44" s="1302"/>
      <c r="BR44" s="1302"/>
      <c r="BS44" s="1302"/>
      <c r="BT44" s="1302"/>
      <c r="BU44" s="1302"/>
      <c r="BV44" s="1302"/>
      <c r="BW44" s="1302"/>
      <c r="BX44" s="1302"/>
      <c r="BY44" s="1302"/>
      <c r="BZ44" s="1302"/>
      <c r="CA44" s="1302"/>
      <c r="CB44" s="1302"/>
      <c r="CC44" s="1302"/>
      <c r="CD44" s="1302"/>
      <c r="CE44" s="1302"/>
      <c r="CF44" s="1302"/>
      <c r="CG44" s="1302"/>
      <c r="CH44" s="1302"/>
      <c r="CI44" s="1302"/>
      <c r="CJ44" s="1302"/>
      <c r="CK44" s="1302"/>
      <c r="CL44" s="1302"/>
      <c r="CM44" s="1302"/>
      <c r="CN44" s="1302"/>
      <c r="CO44" s="1302"/>
      <c r="CP44" s="1302"/>
      <c r="CQ44" s="1302"/>
      <c r="CR44" s="1302"/>
      <c r="CS44" s="1302"/>
      <c r="CT44" s="1302"/>
      <c r="CU44" s="1302"/>
      <c r="CV44" s="1302"/>
      <c r="CW44" s="1302"/>
      <c r="CX44" s="1302"/>
      <c r="CY44" s="1302"/>
      <c r="CZ44" s="1302"/>
      <c r="DA44" s="1302"/>
      <c r="DB44" s="1302"/>
      <c r="DC44" s="1303"/>
    </row>
    <row r="45" spans="2:109" x14ac:dyDescent="0.15">
      <c r="B45" s="374"/>
      <c r="AN45" s="1301"/>
      <c r="AO45" s="1302"/>
      <c r="AP45" s="1302"/>
      <c r="AQ45" s="1302"/>
      <c r="AR45" s="1302"/>
      <c r="AS45" s="1302"/>
      <c r="AT45" s="1302"/>
      <c r="AU45" s="1302"/>
      <c r="AV45" s="1302"/>
      <c r="AW45" s="1302"/>
      <c r="AX45" s="1302"/>
      <c r="AY45" s="1302"/>
      <c r="AZ45" s="1302"/>
      <c r="BA45" s="1302"/>
      <c r="BB45" s="1302"/>
      <c r="BC45" s="1302"/>
      <c r="BD45" s="1302"/>
      <c r="BE45" s="1302"/>
      <c r="BF45" s="1302"/>
      <c r="BG45" s="1302"/>
      <c r="BH45" s="1302"/>
      <c r="BI45" s="1302"/>
      <c r="BJ45" s="1302"/>
      <c r="BK45" s="1302"/>
      <c r="BL45" s="1302"/>
      <c r="BM45" s="1302"/>
      <c r="BN45" s="1302"/>
      <c r="BO45" s="1302"/>
      <c r="BP45" s="1302"/>
      <c r="BQ45" s="1302"/>
      <c r="BR45" s="1302"/>
      <c r="BS45" s="1302"/>
      <c r="BT45" s="1302"/>
      <c r="BU45" s="1302"/>
      <c r="BV45" s="1302"/>
      <c r="BW45" s="1302"/>
      <c r="BX45" s="1302"/>
      <c r="BY45" s="1302"/>
      <c r="BZ45" s="1302"/>
      <c r="CA45" s="1302"/>
      <c r="CB45" s="1302"/>
      <c r="CC45" s="1302"/>
      <c r="CD45" s="1302"/>
      <c r="CE45" s="1302"/>
      <c r="CF45" s="1302"/>
      <c r="CG45" s="1302"/>
      <c r="CH45" s="1302"/>
      <c r="CI45" s="1302"/>
      <c r="CJ45" s="1302"/>
      <c r="CK45" s="1302"/>
      <c r="CL45" s="1302"/>
      <c r="CM45" s="1302"/>
      <c r="CN45" s="1302"/>
      <c r="CO45" s="1302"/>
      <c r="CP45" s="1302"/>
      <c r="CQ45" s="1302"/>
      <c r="CR45" s="1302"/>
      <c r="CS45" s="1302"/>
      <c r="CT45" s="1302"/>
      <c r="CU45" s="1302"/>
      <c r="CV45" s="1302"/>
      <c r="CW45" s="1302"/>
      <c r="CX45" s="1302"/>
      <c r="CY45" s="1302"/>
      <c r="CZ45" s="1302"/>
      <c r="DA45" s="1302"/>
      <c r="DB45" s="1302"/>
      <c r="DC45" s="1303"/>
    </row>
    <row r="46" spans="2:109" x14ac:dyDescent="0.15">
      <c r="B46" s="374"/>
      <c r="AN46" s="1301"/>
      <c r="AO46" s="1302"/>
      <c r="AP46" s="1302"/>
      <c r="AQ46" s="1302"/>
      <c r="AR46" s="1302"/>
      <c r="AS46" s="1302"/>
      <c r="AT46" s="1302"/>
      <c r="AU46" s="1302"/>
      <c r="AV46" s="1302"/>
      <c r="AW46" s="1302"/>
      <c r="AX46" s="1302"/>
      <c r="AY46" s="1302"/>
      <c r="AZ46" s="1302"/>
      <c r="BA46" s="1302"/>
      <c r="BB46" s="1302"/>
      <c r="BC46" s="1302"/>
      <c r="BD46" s="1302"/>
      <c r="BE46" s="1302"/>
      <c r="BF46" s="1302"/>
      <c r="BG46" s="1302"/>
      <c r="BH46" s="1302"/>
      <c r="BI46" s="1302"/>
      <c r="BJ46" s="1302"/>
      <c r="BK46" s="1302"/>
      <c r="BL46" s="1302"/>
      <c r="BM46" s="1302"/>
      <c r="BN46" s="1302"/>
      <c r="BO46" s="1302"/>
      <c r="BP46" s="1302"/>
      <c r="BQ46" s="1302"/>
      <c r="BR46" s="1302"/>
      <c r="BS46" s="1302"/>
      <c r="BT46" s="1302"/>
      <c r="BU46" s="1302"/>
      <c r="BV46" s="1302"/>
      <c r="BW46" s="1302"/>
      <c r="BX46" s="1302"/>
      <c r="BY46" s="1302"/>
      <c r="BZ46" s="1302"/>
      <c r="CA46" s="1302"/>
      <c r="CB46" s="1302"/>
      <c r="CC46" s="1302"/>
      <c r="CD46" s="1302"/>
      <c r="CE46" s="1302"/>
      <c r="CF46" s="1302"/>
      <c r="CG46" s="1302"/>
      <c r="CH46" s="1302"/>
      <c r="CI46" s="1302"/>
      <c r="CJ46" s="1302"/>
      <c r="CK46" s="1302"/>
      <c r="CL46" s="1302"/>
      <c r="CM46" s="1302"/>
      <c r="CN46" s="1302"/>
      <c r="CO46" s="1302"/>
      <c r="CP46" s="1302"/>
      <c r="CQ46" s="1302"/>
      <c r="CR46" s="1302"/>
      <c r="CS46" s="1302"/>
      <c r="CT46" s="1302"/>
      <c r="CU46" s="1302"/>
      <c r="CV46" s="1302"/>
      <c r="CW46" s="1302"/>
      <c r="CX46" s="1302"/>
      <c r="CY46" s="1302"/>
      <c r="CZ46" s="1302"/>
      <c r="DA46" s="1302"/>
      <c r="DB46" s="1302"/>
      <c r="DC46" s="1303"/>
    </row>
    <row r="47" spans="2:109" x14ac:dyDescent="0.15">
      <c r="B47" s="374"/>
      <c r="AN47" s="1304"/>
      <c r="AO47" s="1305"/>
      <c r="AP47" s="1305"/>
      <c r="AQ47" s="1305"/>
      <c r="AR47" s="1305"/>
      <c r="AS47" s="1305"/>
      <c r="AT47" s="1305"/>
      <c r="AU47" s="1305"/>
      <c r="AV47" s="1305"/>
      <c r="AW47" s="1305"/>
      <c r="AX47" s="1305"/>
      <c r="AY47" s="1305"/>
      <c r="AZ47" s="1305"/>
      <c r="BA47" s="1305"/>
      <c r="BB47" s="1305"/>
      <c r="BC47" s="1305"/>
      <c r="BD47" s="1305"/>
      <c r="BE47" s="1305"/>
      <c r="BF47" s="1305"/>
      <c r="BG47" s="1305"/>
      <c r="BH47" s="1305"/>
      <c r="BI47" s="1305"/>
      <c r="BJ47" s="1305"/>
      <c r="BK47" s="1305"/>
      <c r="BL47" s="1305"/>
      <c r="BM47" s="1305"/>
      <c r="BN47" s="1305"/>
      <c r="BO47" s="1305"/>
      <c r="BP47" s="1305"/>
      <c r="BQ47" s="1305"/>
      <c r="BR47" s="1305"/>
      <c r="BS47" s="1305"/>
      <c r="BT47" s="1305"/>
      <c r="BU47" s="1305"/>
      <c r="BV47" s="1305"/>
      <c r="BW47" s="1305"/>
      <c r="BX47" s="1305"/>
      <c r="BY47" s="1305"/>
      <c r="BZ47" s="1305"/>
      <c r="CA47" s="1305"/>
      <c r="CB47" s="1305"/>
      <c r="CC47" s="1305"/>
      <c r="CD47" s="1305"/>
      <c r="CE47" s="1305"/>
      <c r="CF47" s="1305"/>
      <c r="CG47" s="1305"/>
      <c r="CH47" s="1305"/>
      <c r="CI47" s="1305"/>
      <c r="CJ47" s="1305"/>
      <c r="CK47" s="1305"/>
      <c r="CL47" s="1305"/>
      <c r="CM47" s="1305"/>
      <c r="CN47" s="1305"/>
      <c r="CO47" s="1305"/>
      <c r="CP47" s="1305"/>
      <c r="CQ47" s="1305"/>
      <c r="CR47" s="1305"/>
      <c r="CS47" s="1305"/>
      <c r="CT47" s="1305"/>
      <c r="CU47" s="1305"/>
      <c r="CV47" s="1305"/>
      <c r="CW47" s="1305"/>
      <c r="CX47" s="1305"/>
      <c r="CY47" s="1305"/>
      <c r="CZ47" s="1305"/>
      <c r="DA47" s="1305"/>
      <c r="DB47" s="1305"/>
      <c r="DC47" s="130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588</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553</v>
      </c>
      <c r="BQ50" s="1280"/>
      <c r="BR50" s="1280"/>
      <c r="BS50" s="1280"/>
      <c r="BT50" s="1280"/>
      <c r="BU50" s="1280"/>
      <c r="BV50" s="1280"/>
      <c r="BW50" s="1280"/>
      <c r="BX50" s="1280" t="s">
        <v>554</v>
      </c>
      <c r="BY50" s="1280"/>
      <c r="BZ50" s="1280"/>
      <c r="CA50" s="1280"/>
      <c r="CB50" s="1280"/>
      <c r="CC50" s="1280"/>
      <c r="CD50" s="1280"/>
      <c r="CE50" s="1280"/>
      <c r="CF50" s="1280" t="s">
        <v>555</v>
      </c>
      <c r="CG50" s="1280"/>
      <c r="CH50" s="1280"/>
      <c r="CI50" s="1280"/>
      <c r="CJ50" s="1280"/>
      <c r="CK50" s="1280"/>
      <c r="CL50" s="1280"/>
      <c r="CM50" s="1280"/>
      <c r="CN50" s="1280" t="s">
        <v>556</v>
      </c>
      <c r="CO50" s="1280"/>
      <c r="CP50" s="1280"/>
      <c r="CQ50" s="1280"/>
      <c r="CR50" s="1280"/>
      <c r="CS50" s="1280"/>
      <c r="CT50" s="1280"/>
      <c r="CU50" s="1280"/>
      <c r="CV50" s="1280" t="s">
        <v>557</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589</v>
      </c>
      <c r="AO51" s="1278"/>
      <c r="AP51" s="1278"/>
      <c r="AQ51" s="1278"/>
      <c r="AR51" s="1278"/>
      <c r="AS51" s="1278"/>
      <c r="AT51" s="1278"/>
      <c r="AU51" s="1278"/>
      <c r="AV51" s="1278"/>
      <c r="AW51" s="1278"/>
      <c r="AX51" s="1278"/>
      <c r="AY51" s="1278"/>
      <c r="AZ51" s="1278"/>
      <c r="BA51" s="1278"/>
      <c r="BB51" s="1278" t="s">
        <v>590</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c r="CO51" s="1275"/>
      <c r="CP51" s="1275"/>
      <c r="CQ51" s="1275"/>
      <c r="CR51" s="1275"/>
      <c r="CS51" s="1275"/>
      <c r="CT51" s="1275"/>
      <c r="CU51" s="1275"/>
      <c r="CV51" s="1287"/>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591</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55.6</v>
      </c>
      <c r="CO53" s="1275"/>
      <c r="CP53" s="1275"/>
      <c r="CQ53" s="1275"/>
      <c r="CR53" s="1275"/>
      <c r="CS53" s="1275"/>
      <c r="CT53" s="1275"/>
      <c r="CU53" s="1275"/>
      <c r="CV53" s="1287"/>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592</v>
      </c>
      <c r="AO55" s="1280"/>
      <c r="AP55" s="1280"/>
      <c r="AQ55" s="1280"/>
      <c r="AR55" s="1280"/>
      <c r="AS55" s="1280"/>
      <c r="AT55" s="1280"/>
      <c r="AU55" s="1280"/>
      <c r="AV55" s="1280"/>
      <c r="AW55" s="1280"/>
      <c r="AX55" s="1280"/>
      <c r="AY55" s="1280"/>
      <c r="AZ55" s="1280"/>
      <c r="BA55" s="1280"/>
      <c r="BB55" s="1278" t="s">
        <v>593</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15.5</v>
      </c>
      <c r="CO55" s="1275"/>
      <c r="CP55" s="1275"/>
      <c r="CQ55" s="1275"/>
      <c r="CR55" s="1275"/>
      <c r="CS55" s="1275"/>
      <c r="CT55" s="1275"/>
      <c r="CU55" s="1275"/>
      <c r="CV55" s="1287"/>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591</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57.7</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594</v>
      </c>
    </row>
    <row r="64" spans="1:109" x14ac:dyDescent="0.15">
      <c r="B64" s="374"/>
      <c r="G64" s="381"/>
      <c r="I64" s="394"/>
      <c r="J64" s="394"/>
      <c r="K64" s="394"/>
      <c r="L64" s="394"/>
      <c r="M64" s="394"/>
      <c r="N64" s="395"/>
      <c r="AM64" s="381"/>
      <c r="AN64" s="381" t="s">
        <v>586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595</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588</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553</v>
      </c>
      <c r="BQ72" s="1280"/>
      <c r="BR72" s="1280"/>
      <c r="BS72" s="1280"/>
      <c r="BT72" s="1280"/>
      <c r="BU72" s="1280"/>
      <c r="BV72" s="1280"/>
      <c r="BW72" s="1280"/>
      <c r="BX72" s="1280" t="s">
        <v>554</v>
      </c>
      <c r="BY72" s="1280"/>
      <c r="BZ72" s="1280"/>
      <c r="CA72" s="1280"/>
      <c r="CB72" s="1280"/>
      <c r="CC72" s="1280"/>
      <c r="CD72" s="1280"/>
      <c r="CE72" s="1280"/>
      <c r="CF72" s="1280" t="s">
        <v>555</v>
      </c>
      <c r="CG72" s="1280"/>
      <c r="CH72" s="1280"/>
      <c r="CI72" s="1280"/>
      <c r="CJ72" s="1280"/>
      <c r="CK72" s="1280"/>
      <c r="CL72" s="1280"/>
      <c r="CM72" s="1280"/>
      <c r="CN72" s="1280" t="s">
        <v>556</v>
      </c>
      <c r="CO72" s="1280"/>
      <c r="CP72" s="1280"/>
      <c r="CQ72" s="1280"/>
      <c r="CR72" s="1280"/>
      <c r="CS72" s="1280"/>
      <c r="CT72" s="1280"/>
      <c r="CU72" s="1280"/>
      <c r="CV72" s="1280" t="s">
        <v>557</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589</v>
      </c>
      <c r="AO73" s="1278"/>
      <c r="AP73" s="1278"/>
      <c r="AQ73" s="1278"/>
      <c r="AR73" s="1278"/>
      <c r="AS73" s="1278"/>
      <c r="AT73" s="1278"/>
      <c r="AU73" s="1278"/>
      <c r="AV73" s="1278"/>
      <c r="AW73" s="1278"/>
      <c r="AX73" s="1278"/>
      <c r="AY73" s="1278"/>
      <c r="AZ73" s="1278"/>
      <c r="BA73" s="1278"/>
      <c r="BB73" s="1278" t="s">
        <v>593</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596</v>
      </c>
      <c r="BC75" s="1278"/>
      <c r="BD75" s="1278"/>
      <c r="BE75" s="1278"/>
      <c r="BF75" s="1278"/>
      <c r="BG75" s="1278"/>
      <c r="BH75" s="1278"/>
      <c r="BI75" s="1278"/>
      <c r="BJ75" s="1278"/>
      <c r="BK75" s="1278"/>
      <c r="BL75" s="1278"/>
      <c r="BM75" s="1278"/>
      <c r="BN75" s="1278"/>
      <c r="BO75" s="1278"/>
      <c r="BP75" s="1275">
        <v>8.5</v>
      </c>
      <c r="BQ75" s="1275"/>
      <c r="BR75" s="1275"/>
      <c r="BS75" s="1275"/>
      <c r="BT75" s="1275"/>
      <c r="BU75" s="1275"/>
      <c r="BV75" s="1275"/>
      <c r="BW75" s="1275"/>
      <c r="BX75" s="1275">
        <v>7.7</v>
      </c>
      <c r="BY75" s="1275"/>
      <c r="BZ75" s="1275"/>
      <c r="CA75" s="1275"/>
      <c r="CB75" s="1275"/>
      <c r="CC75" s="1275"/>
      <c r="CD75" s="1275"/>
      <c r="CE75" s="1275"/>
      <c r="CF75" s="1275">
        <v>7.3</v>
      </c>
      <c r="CG75" s="1275"/>
      <c r="CH75" s="1275"/>
      <c r="CI75" s="1275"/>
      <c r="CJ75" s="1275"/>
      <c r="CK75" s="1275"/>
      <c r="CL75" s="1275"/>
      <c r="CM75" s="1275"/>
      <c r="CN75" s="1275">
        <v>6.5</v>
      </c>
      <c r="CO75" s="1275"/>
      <c r="CP75" s="1275"/>
      <c r="CQ75" s="1275"/>
      <c r="CR75" s="1275"/>
      <c r="CS75" s="1275"/>
      <c r="CT75" s="1275"/>
      <c r="CU75" s="1275"/>
      <c r="CV75" s="1275">
        <v>5.3</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597</v>
      </c>
      <c r="AO77" s="1280"/>
      <c r="AP77" s="1280"/>
      <c r="AQ77" s="1280"/>
      <c r="AR77" s="1280"/>
      <c r="AS77" s="1280"/>
      <c r="AT77" s="1280"/>
      <c r="AU77" s="1280"/>
      <c r="AV77" s="1280"/>
      <c r="AW77" s="1280"/>
      <c r="AX77" s="1280"/>
      <c r="AY77" s="1280"/>
      <c r="AZ77" s="1280"/>
      <c r="BA77" s="1280"/>
      <c r="BB77" s="1278" t="s">
        <v>593</v>
      </c>
      <c r="BC77" s="1278"/>
      <c r="BD77" s="1278"/>
      <c r="BE77" s="1278"/>
      <c r="BF77" s="1278"/>
      <c r="BG77" s="1278"/>
      <c r="BH77" s="1278"/>
      <c r="BI77" s="1278"/>
      <c r="BJ77" s="1278"/>
      <c r="BK77" s="1278"/>
      <c r="BL77" s="1278"/>
      <c r="BM77" s="1278"/>
      <c r="BN77" s="1278"/>
      <c r="BO77" s="1278"/>
      <c r="BP77" s="1275">
        <v>37</v>
      </c>
      <c r="BQ77" s="1275"/>
      <c r="BR77" s="1275"/>
      <c r="BS77" s="1275"/>
      <c r="BT77" s="1275"/>
      <c r="BU77" s="1275"/>
      <c r="BV77" s="1275"/>
      <c r="BW77" s="1275"/>
      <c r="BX77" s="1275">
        <v>27.8</v>
      </c>
      <c r="BY77" s="1275"/>
      <c r="BZ77" s="1275"/>
      <c r="CA77" s="1275"/>
      <c r="CB77" s="1275"/>
      <c r="CC77" s="1275"/>
      <c r="CD77" s="1275"/>
      <c r="CE77" s="1275"/>
      <c r="CF77" s="1275">
        <v>20.2</v>
      </c>
      <c r="CG77" s="1275"/>
      <c r="CH77" s="1275"/>
      <c r="CI77" s="1275"/>
      <c r="CJ77" s="1275"/>
      <c r="CK77" s="1275"/>
      <c r="CL77" s="1275"/>
      <c r="CM77" s="1275"/>
      <c r="CN77" s="1275">
        <v>15.5</v>
      </c>
      <c r="CO77" s="1275"/>
      <c r="CP77" s="1275"/>
      <c r="CQ77" s="1275"/>
      <c r="CR77" s="1275"/>
      <c r="CS77" s="1275"/>
      <c r="CT77" s="1275"/>
      <c r="CU77" s="1275"/>
      <c r="CV77" s="1275">
        <v>14</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596</v>
      </c>
      <c r="BC79" s="1278"/>
      <c r="BD79" s="1278"/>
      <c r="BE79" s="1278"/>
      <c r="BF79" s="1278"/>
      <c r="BG79" s="1278"/>
      <c r="BH79" s="1278"/>
      <c r="BI79" s="1278"/>
      <c r="BJ79" s="1278"/>
      <c r="BK79" s="1278"/>
      <c r="BL79" s="1278"/>
      <c r="BM79" s="1278"/>
      <c r="BN79" s="1278"/>
      <c r="BO79" s="1278"/>
      <c r="BP79" s="1275">
        <v>9.4</v>
      </c>
      <c r="BQ79" s="1275"/>
      <c r="BR79" s="1275"/>
      <c r="BS79" s="1275"/>
      <c r="BT79" s="1275"/>
      <c r="BU79" s="1275"/>
      <c r="BV79" s="1275"/>
      <c r="BW79" s="1275"/>
      <c r="BX79" s="1275">
        <v>8.1</v>
      </c>
      <c r="BY79" s="1275"/>
      <c r="BZ79" s="1275"/>
      <c r="CA79" s="1275"/>
      <c r="CB79" s="1275"/>
      <c r="CC79" s="1275"/>
      <c r="CD79" s="1275"/>
      <c r="CE79" s="1275"/>
      <c r="CF79" s="1275">
        <v>7.1</v>
      </c>
      <c r="CG79" s="1275"/>
      <c r="CH79" s="1275"/>
      <c r="CI79" s="1275"/>
      <c r="CJ79" s="1275"/>
      <c r="CK79" s="1275"/>
      <c r="CL79" s="1275"/>
      <c r="CM79" s="1275"/>
      <c r="CN79" s="1275">
        <v>6.6</v>
      </c>
      <c r="CO79" s="1275"/>
      <c r="CP79" s="1275"/>
      <c r="CQ79" s="1275"/>
      <c r="CR79" s="1275"/>
      <c r="CS79" s="1275"/>
      <c r="CT79" s="1275"/>
      <c r="CU79" s="1275"/>
      <c r="CV79" s="1275">
        <v>6.5</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1vxN7Bya0gLKA2IjX0+5Ma+ePoMf3NJlo9o5NJU+db558GiSm91FbS8+WQHneg2i4dZ6RzgTCGk7ka+AVmCWw==" saltValue="+1Y/RvpEcLBfXQc58rWZC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Pp4d6Zd+CYtsjp2/UePbleBzBEL00m1F6aVFIym6hrA4u0jjvVDOK2yLQFTqwBgdttdA9jLRAodBXj1Z+d8Sg==" saltValue="J5gzT4KbV18E8XcKZpPw0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7IFcpBomfWf8GQjL/eR/azdlGulcJ7Iv9fZ2LpIKjzmElfoTm+i5BGCQa2/1j/ozGm2Lgqm69RpGYGAPI/wBg==" saltValue="DxXJCRfNjmSqHEGhN/JHg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44</v>
      </c>
      <c r="E2" s="134"/>
      <c r="F2" s="135" t="s">
        <v>550</v>
      </c>
      <c r="G2" s="136"/>
      <c r="H2" s="137"/>
    </row>
    <row r="3" spans="1:8" x14ac:dyDescent="0.15">
      <c r="A3" s="133" t="s">
        <v>543</v>
      </c>
      <c r="B3" s="138"/>
      <c r="C3" s="139"/>
      <c r="D3" s="140">
        <v>33878</v>
      </c>
      <c r="E3" s="141"/>
      <c r="F3" s="142">
        <v>69477</v>
      </c>
      <c r="G3" s="143"/>
      <c r="H3" s="144"/>
    </row>
    <row r="4" spans="1:8" x14ac:dyDescent="0.15">
      <c r="A4" s="145"/>
      <c r="B4" s="146"/>
      <c r="C4" s="147"/>
      <c r="D4" s="148">
        <v>19979</v>
      </c>
      <c r="E4" s="149"/>
      <c r="F4" s="150">
        <v>31528</v>
      </c>
      <c r="G4" s="151"/>
      <c r="H4" s="152"/>
    </row>
    <row r="5" spans="1:8" x14ac:dyDescent="0.15">
      <c r="A5" s="133" t="s">
        <v>545</v>
      </c>
      <c r="B5" s="138"/>
      <c r="C5" s="139"/>
      <c r="D5" s="140">
        <v>24792</v>
      </c>
      <c r="E5" s="141"/>
      <c r="F5" s="142">
        <v>59668</v>
      </c>
      <c r="G5" s="143"/>
      <c r="H5" s="144"/>
    </row>
    <row r="6" spans="1:8" x14ac:dyDescent="0.15">
      <c r="A6" s="145"/>
      <c r="B6" s="146"/>
      <c r="C6" s="147"/>
      <c r="D6" s="148">
        <v>17666</v>
      </c>
      <c r="E6" s="149"/>
      <c r="F6" s="150">
        <v>31515</v>
      </c>
      <c r="G6" s="151"/>
      <c r="H6" s="152"/>
    </row>
    <row r="7" spans="1:8" x14ac:dyDescent="0.15">
      <c r="A7" s="133" t="s">
        <v>546</v>
      </c>
      <c r="B7" s="138"/>
      <c r="C7" s="139"/>
      <c r="D7" s="140">
        <v>36701</v>
      </c>
      <c r="E7" s="141"/>
      <c r="F7" s="142">
        <v>56894</v>
      </c>
      <c r="G7" s="143"/>
      <c r="H7" s="144"/>
    </row>
    <row r="8" spans="1:8" x14ac:dyDescent="0.15">
      <c r="A8" s="145"/>
      <c r="B8" s="146"/>
      <c r="C8" s="147"/>
      <c r="D8" s="148">
        <v>26622</v>
      </c>
      <c r="E8" s="149"/>
      <c r="F8" s="150">
        <v>32548</v>
      </c>
      <c r="G8" s="151"/>
      <c r="H8" s="152"/>
    </row>
    <row r="9" spans="1:8" x14ac:dyDescent="0.15">
      <c r="A9" s="133" t="s">
        <v>547</v>
      </c>
      <c r="B9" s="138"/>
      <c r="C9" s="139"/>
      <c r="D9" s="140">
        <v>51438</v>
      </c>
      <c r="E9" s="141"/>
      <c r="F9" s="142">
        <v>57122</v>
      </c>
      <c r="G9" s="143"/>
      <c r="H9" s="144"/>
    </row>
    <row r="10" spans="1:8" x14ac:dyDescent="0.15">
      <c r="A10" s="145"/>
      <c r="B10" s="146"/>
      <c r="C10" s="147"/>
      <c r="D10" s="148">
        <v>22856</v>
      </c>
      <c r="E10" s="149"/>
      <c r="F10" s="150">
        <v>36191</v>
      </c>
      <c r="G10" s="151"/>
      <c r="H10" s="152"/>
    </row>
    <row r="11" spans="1:8" x14ac:dyDescent="0.15">
      <c r="A11" s="133" t="s">
        <v>548</v>
      </c>
      <c r="B11" s="138"/>
      <c r="C11" s="139"/>
      <c r="D11" s="140">
        <v>49004</v>
      </c>
      <c r="E11" s="141"/>
      <c r="F11" s="142">
        <v>53655</v>
      </c>
      <c r="G11" s="143"/>
      <c r="H11" s="144"/>
    </row>
    <row r="12" spans="1:8" x14ac:dyDescent="0.15">
      <c r="A12" s="145"/>
      <c r="B12" s="146"/>
      <c r="C12" s="153"/>
      <c r="D12" s="148">
        <v>32568</v>
      </c>
      <c r="E12" s="149"/>
      <c r="F12" s="150">
        <v>32719</v>
      </c>
      <c r="G12" s="151"/>
      <c r="H12" s="152"/>
    </row>
    <row r="13" spans="1:8" x14ac:dyDescent="0.15">
      <c r="A13" s="133"/>
      <c r="B13" s="138"/>
      <c r="C13" s="154"/>
      <c r="D13" s="155">
        <v>39163</v>
      </c>
      <c r="E13" s="156"/>
      <c r="F13" s="157">
        <v>59363</v>
      </c>
      <c r="G13" s="158"/>
      <c r="H13" s="144"/>
    </row>
    <row r="14" spans="1:8" x14ac:dyDescent="0.15">
      <c r="A14" s="145"/>
      <c r="B14" s="146"/>
      <c r="C14" s="147"/>
      <c r="D14" s="148">
        <v>23938</v>
      </c>
      <c r="E14" s="149"/>
      <c r="F14" s="150">
        <v>32900</v>
      </c>
      <c r="G14" s="151"/>
      <c r="H14" s="152"/>
    </row>
    <row r="17" spans="1:11" x14ac:dyDescent="0.15">
      <c r="A17" s="129" t="s">
        <v>45</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46</v>
      </c>
      <c r="B19" s="159">
        <f>ROUND(VALUE(SUBSTITUTE(実質収支比率等に係る経年分析!F$48,"▲","-")),2)</f>
        <v>9.6199999999999992</v>
      </c>
      <c r="C19" s="159">
        <f>ROUND(VALUE(SUBSTITUTE(実質収支比率等に係る経年分析!G$48,"▲","-")),2)</f>
        <v>9.01</v>
      </c>
      <c r="D19" s="159">
        <f>ROUND(VALUE(SUBSTITUTE(実質収支比率等に係る経年分析!H$48,"▲","-")),2)</f>
        <v>9.67</v>
      </c>
      <c r="E19" s="159">
        <f>ROUND(VALUE(SUBSTITUTE(実質収支比率等に係る経年分析!I$48,"▲","-")),2)</f>
        <v>7.42</v>
      </c>
      <c r="F19" s="159">
        <f>ROUND(VALUE(SUBSTITUTE(実質収支比率等に係る経年分析!J$48,"▲","-")),2)</f>
        <v>8.11</v>
      </c>
    </row>
    <row r="20" spans="1:11" x14ac:dyDescent="0.15">
      <c r="A20" s="159" t="s">
        <v>47</v>
      </c>
      <c r="B20" s="159">
        <f>ROUND(VALUE(SUBSTITUTE(実質収支比率等に係る経年分析!F$47,"▲","-")),2)</f>
        <v>32</v>
      </c>
      <c r="C20" s="159">
        <f>ROUND(VALUE(SUBSTITUTE(実質収支比率等に係る経年分析!G$47,"▲","-")),2)</f>
        <v>26.99</v>
      </c>
      <c r="D20" s="159">
        <f>ROUND(VALUE(SUBSTITUTE(実質収支比率等に係る経年分析!H$47,"▲","-")),2)</f>
        <v>25.85</v>
      </c>
      <c r="E20" s="159">
        <f>ROUND(VALUE(SUBSTITUTE(実質収支比率等に係る経年分析!I$47,"▲","-")),2)</f>
        <v>35.61</v>
      </c>
      <c r="F20" s="159">
        <f>ROUND(VALUE(SUBSTITUTE(実質収支比率等に係る経年分析!J$47,"▲","-")),2)</f>
        <v>28.38</v>
      </c>
    </row>
    <row r="21" spans="1:11" x14ac:dyDescent="0.15">
      <c r="A21" s="159" t="s">
        <v>48</v>
      </c>
      <c r="B21" s="159">
        <f>IF(ISNUMBER(VALUE(SUBSTITUTE(実質収支比率等に係る経年分析!F$49,"▲","-"))),ROUND(VALUE(SUBSTITUTE(実質収支比率等に係る経年分析!F$49,"▲","-")),2),NA())</f>
        <v>2.94</v>
      </c>
      <c r="C21" s="159">
        <f>IF(ISNUMBER(VALUE(SUBSTITUTE(実質収支比率等に係る経年分析!G$49,"▲","-"))),ROUND(VALUE(SUBSTITUTE(実質収支比率等に係る経年分析!G$49,"▲","-")),2),NA())</f>
        <v>-0.14000000000000001</v>
      </c>
      <c r="D21" s="159">
        <f>IF(ISNUMBER(VALUE(SUBSTITUTE(実質収支比率等に係る経年分析!H$49,"▲","-"))),ROUND(VALUE(SUBSTITUTE(実質収支比率等に係る経年分析!H$49,"▲","-")),2),NA())</f>
        <v>1.76</v>
      </c>
      <c r="E21" s="159">
        <f>IF(ISNUMBER(VALUE(SUBSTITUTE(実質収支比率等に係る経年分析!I$49,"▲","-"))),ROUND(VALUE(SUBSTITUTE(実質収支比率等に係る経年分析!I$49,"▲","-")),2),NA())</f>
        <v>0.98</v>
      </c>
      <c r="F21" s="159">
        <f>IF(ISNUMBER(VALUE(SUBSTITUTE(実質収支比率等に係る経年分析!J$49,"▲","-"))),ROUND(VALUE(SUBSTITUTE(実質収支比率等に係る経年分析!J$49,"▲","-")),2),NA())</f>
        <v>-2.6</v>
      </c>
    </row>
    <row r="24" spans="1:11" x14ac:dyDescent="0.15">
      <c r="A24" s="129" t="s">
        <v>49</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50</v>
      </c>
      <c r="C26" s="160" t="s">
        <v>51</v>
      </c>
      <c r="D26" s="160" t="s">
        <v>50</v>
      </c>
      <c r="E26" s="160" t="s">
        <v>51</v>
      </c>
      <c r="F26" s="160" t="s">
        <v>50</v>
      </c>
      <c r="G26" s="160" t="s">
        <v>51</v>
      </c>
      <c r="H26" s="160" t="s">
        <v>50</v>
      </c>
      <c r="I26" s="160" t="s">
        <v>51</v>
      </c>
      <c r="J26" s="160" t="s">
        <v>50</v>
      </c>
      <c r="K26" s="160" t="s">
        <v>51</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0.08</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0.08</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v>
      </c>
    </row>
    <row r="31" spans="1:11" x14ac:dyDescent="0.15">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0.11</v>
      </c>
    </row>
    <row r="32" spans="1:11" x14ac:dyDescent="0.15">
      <c r="A32" s="160" t="str">
        <f>IF(連結実質赤字比率に係る赤字・黒字の構成分析!C$38="",NA(),連結実質赤字比率に係る赤字・黒字の構成分析!C$38)</f>
        <v>土地取得特別会計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0.56000000000000005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0.22</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2.11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0.91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1.06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1.39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1.51</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9.0299999999999994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8.6999999999999993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9.66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7.41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7.88</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16.71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15.23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13.62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15.62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14.8</v>
      </c>
    </row>
    <row r="39" spans="1:16" x14ac:dyDescent="0.15">
      <c r="A39" s="129" t="s">
        <v>52</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53</v>
      </c>
      <c r="C41" s="161"/>
      <c r="D41" s="161" t="s">
        <v>54</v>
      </c>
      <c r="E41" s="161" t="s">
        <v>53</v>
      </c>
      <c r="F41" s="161"/>
      <c r="G41" s="161" t="s">
        <v>54</v>
      </c>
      <c r="H41" s="161" t="s">
        <v>53</v>
      </c>
      <c r="I41" s="161"/>
      <c r="J41" s="161" t="s">
        <v>54</v>
      </c>
      <c r="K41" s="161" t="s">
        <v>53</v>
      </c>
      <c r="L41" s="161"/>
      <c r="M41" s="161" t="s">
        <v>54</v>
      </c>
      <c r="N41" s="161" t="s">
        <v>53</v>
      </c>
      <c r="O41" s="161"/>
      <c r="P41" s="161" t="s">
        <v>54</v>
      </c>
    </row>
    <row r="42" spans="1:16" x14ac:dyDescent="0.15">
      <c r="A42" s="161" t="s">
        <v>55</v>
      </c>
      <c r="B42" s="161"/>
      <c r="C42" s="161"/>
      <c r="D42" s="161">
        <f>'実質公債費比率（分子）の構造'!K$52</f>
        <v>1054</v>
      </c>
      <c r="E42" s="161"/>
      <c r="F42" s="161"/>
      <c r="G42" s="161">
        <f>'実質公債費比率（分子）の構造'!L$52</f>
        <v>1070</v>
      </c>
      <c r="H42" s="161"/>
      <c r="I42" s="161"/>
      <c r="J42" s="161">
        <f>'実質公債費比率（分子）の構造'!M$52</f>
        <v>983</v>
      </c>
      <c r="K42" s="161"/>
      <c r="L42" s="161"/>
      <c r="M42" s="161">
        <f>'実質公債費比率（分子）の構造'!N$52</f>
        <v>1024</v>
      </c>
      <c r="N42" s="161"/>
      <c r="O42" s="161"/>
      <c r="P42" s="161">
        <f>'実質公債費比率（分子）の構造'!O$52</f>
        <v>1015</v>
      </c>
    </row>
    <row r="43" spans="1:16" x14ac:dyDescent="0.15">
      <c r="A43" s="161" t="s">
        <v>56</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57</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58</v>
      </c>
      <c r="B45" s="161">
        <f>'実質公債費比率（分子）の構造'!K$49</f>
        <v>4</v>
      </c>
      <c r="C45" s="161"/>
      <c r="D45" s="161"/>
      <c r="E45" s="161">
        <f>'実質公債費比率（分子）の構造'!L$49</f>
        <v>4</v>
      </c>
      <c r="F45" s="161"/>
      <c r="G45" s="161"/>
      <c r="H45" s="161">
        <f>'実質公債費比率（分子）の構造'!M$49</f>
        <v>4</v>
      </c>
      <c r="I45" s="161"/>
      <c r="J45" s="161"/>
      <c r="K45" s="161">
        <f>'実質公債費比率（分子）の構造'!N$49</f>
        <v>25</v>
      </c>
      <c r="L45" s="161"/>
      <c r="M45" s="161"/>
      <c r="N45" s="161">
        <f>'実質公債費比率（分子）の構造'!O$49</f>
        <v>25</v>
      </c>
      <c r="O45" s="161"/>
      <c r="P45" s="161"/>
    </row>
    <row r="46" spans="1:16" x14ac:dyDescent="0.15">
      <c r="A46" s="161" t="s">
        <v>59</v>
      </c>
      <c r="B46" s="161">
        <f>'実質公債費比率（分子）の構造'!K$48</f>
        <v>358</v>
      </c>
      <c r="C46" s="161"/>
      <c r="D46" s="161"/>
      <c r="E46" s="161">
        <f>'実質公債費比率（分子）の構造'!L$48</f>
        <v>407</v>
      </c>
      <c r="F46" s="161"/>
      <c r="G46" s="161"/>
      <c r="H46" s="161">
        <f>'実質公債費比率（分子）の構造'!M$48</f>
        <v>452</v>
      </c>
      <c r="I46" s="161"/>
      <c r="J46" s="161"/>
      <c r="K46" s="161">
        <f>'実質公債費比率（分子）の構造'!N$48</f>
        <v>429</v>
      </c>
      <c r="L46" s="161"/>
      <c r="M46" s="161"/>
      <c r="N46" s="161">
        <f>'実質公債費比率（分子）の構造'!O$48</f>
        <v>360</v>
      </c>
      <c r="O46" s="161"/>
      <c r="P46" s="161"/>
    </row>
    <row r="47" spans="1:16" x14ac:dyDescent="0.15">
      <c r="A47" s="161" t="s">
        <v>60</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61</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62</v>
      </c>
      <c r="B49" s="161">
        <f>'実質公債費比率（分子）の構造'!K$45</f>
        <v>1242</v>
      </c>
      <c r="C49" s="161"/>
      <c r="D49" s="161"/>
      <c r="E49" s="161">
        <f>'実質公債費比率（分子）の構造'!L$45</f>
        <v>1316</v>
      </c>
      <c r="F49" s="161"/>
      <c r="G49" s="161"/>
      <c r="H49" s="161">
        <f>'実質公債費比率（分子）の構造'!M$45</f>
        <v>1153</v>
      </c>
      <c r="I49" s="161"/>
      <c r="J49" s="161"/>
      <c r="K49" s="161">
        <f>'実質公債費比率（分子）の構造'!N$45</f>
        <v>972</v>
      </c>
      <c r="L49" s="161"/>
      <c r="M49" s="161"/>
      <c r="N49" s="161">
        <f>'実質公債費比率（分子）の構造'!O$45</f>
        <v>976</v>
      </c>
      <c r="O49" s="161"/>
      <c r="P49" s="161"/>
    </row>
    <row r="50" spans="1:16" x14ac:dyDescent="0.15">
      <c r="A50" s="161" t="s">
        <v>63</v>
      </c>
      <c r="B50" s="161" t="e">
        <f>NA()</f>
        <v>#N/A</v>
      </c>
      <c r="C50" s="161">
        <f>IF(ISNUMBER('実質公債費比率（分子）の構造'!K$53),'実質公債費比率（分子）の構造'!K$53,NA())</f>
        <v>550</v>
      </c>
      <c r="D50" s="161" t="e">
        <f>NA()</f>
        <v>#N/A</v>
      </c>
      <c r="E50" s="161" t="e">
        <f>NA()</f>
        <v>#N/A</v>
      </c>
      <c r="F50" s="161">
        <f>IF(ISNUMBER('実質公債費比率（分子）の構造'!L$53),'実質公債費比率（分子）の構造'!L$53,NA())</f>
        <v>657</v>
      </c>
      <c r="G50" s="161" t="e">
        <f>NA()</f>
        <v>#N/A</v>
      </c>
      <c r="H50" s="161" t="e">
        <f>NA()</f>
        <v>#N/A</v>
      </c>
      <c r="I50" s="161">
        <f>IF(ISNUMBER('実質公債費比率（分子）の構造'!M$53),'実質公債費比率（分子）の構造'!M$53,NA())</f>
        <v>626</v>
      </c>
      <c r="J50" s="161" t="e">
        <f>NA()</f>
        <v>#N/A</v>
      </c>
      <c r="K50" s="161" t="e">
        <f>NA()</f>
        <v>#N/A</v>
      </c>
      <c r="L50" s="161">
        <f>IF(ISNUMBER('実質公債費比率（分子）の構造'!N$53),'実質公債費比率（分子）の構造'!N$53,NA())</f>
        <v>402</v>
      </c>
      <c r="M50" s="161" t="e">
        <f>NA()</f>
        <v>#N/A</v>
      </c>
      <c r="N50" s="161" t="e">
        <f>NA()</f>
        <v>#N/A</v>
      </c>
      <c r="O50" s="161">
        <f>IF(ISNUMBER('実質公債費比率（分子）の構造'!O$53),'実質公債費比率（分子）の構造'!O$53,NA())</f>
        <v>346</v>
      </c>
      <c r="P50" s="161" t="e">
        <f>NA()</f>
        <v>#N/A</v>
      </c>
    </row>
    <row r="53" spans="1:16" x14ac:dyDescent="0.15">
      <c r="A53" s="129" t="s">
        <v>64</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x14ac:dyDescent="0.15">
      <c r="A56" s="160" t="s">
        <v>36</v>
      </c>
      <c r="B56" s="160"/>
      <c r="C56" s="160"/>
      <c r="D56" s="160">
        <f>'将来負担比率（分子）の構造'!I$52</f>
        <v>8827</v>
      </c>
      <c r="E56" s="160"/>
      <c r="F56" s="160"/>
      <c r="G56" s="160">
        <f>'将来負担比率（分子）の構造'!J$52</f>
        <v>8146</v>
      </c>
      <c r="H56" s="160"/>
      <c r="I56" s="160"/>
      <c r="J56" s="160">
        <f>'将来負担比率（分子）の構造'!K$52</f>
        <v>8798</v>
      </c>
      <c r="K56" s="160"/>
      <c r="L56" s="160"/>
      <c r="M56" s="160">
        <f>'将来負担比率（分子）の構造'!L$52</f>
        <v>8232</v>
      </c>
      <c r="N56" s="160"/>
      <c r="O56" s="160"/>
      <c r="P56" s="160">
        <f>'将来負担比率（分子）の構造'!M$52</f>
        <v>7586</v>
      </c>
    </row>
    <row r="57" spans="1:16" x14ac:dyDescent="0.15">
      <c r="A57" s="160" t="s">
        <v>35</v>
      </c>
      <c r="B57" s="160"/>
      <c r="C57" s="160"/>
      <c r="D57" s="160">
        <f>'将来負担比率（分子）の構造'!I$51</f>
        <v>2051</v>
      </c>
      <c r="E57" s="160"/>
      <c r="F57" s="160"/>
      <c r="G57" s="160">
        <f>'将来負担比率（分子）の構造'!J$51</f>
        <v>1835</v>
      </c>
      <c r="H57" s="160"/>
      <c r="I57" s="160"/>
      <c r="J57" s="160">
        <f>'将来負担比率（分子）の構造'!K$51</f>
        <v>1667</v>
      </c>
      <c r="K57" s="160"/>
      <c r="L57" s="160"/>
      <c r="M57" s="160">
        <f>'将来負担比率（分子）の構造'!L$51</f>
        <v>1524</v>
      </c>
      <c r="N57" s="160"/>
      <c r="O57" s="160"/>
      <c r="P57" s="160">
        <f>'将来負担比率（分子）の構造'!M$51</f>
        <v>1401</v>
      </c>
    </row>
    <row r="58" spans="1:16" x14ac:dyDescent="0.15">
      <c r="A58" s="160" t="s">
        <v>34</v>
      </c>
      <c r="B58" s="160"/>
      <c r="C58" s="160"/>
      <c r="D58" s="160">
        <f>'将来負担比率（分子）の構造'!I$50</f>
        <v>3852</v>
      </c>
      <c r="E58" s="160"/>
      <c r="F58" s="160"/>
      <c r="G58" s="160">
        <f>'将来負担比率（分子）の構造'!J$50</f>
        <v>4350</v>
      </c>
      <c r="H58" s="160"/>
      <c r="I58" s="160"/>
      <c r="J58" s="160">
        <f>'将来負担比率（分子）の構造'!K$50</f>
        <v>4410</v>
      </c>
      <c r="K58" s="160"/>
      <c r="L58" s="160"/>
      <c r="M58" s="160">
        <f>'将来負担比率（分子）の構造'!L$50</f>
        <v>4845</v>
      </c>
      <c r="N58" s="160"/>
      <c r="O58" s="160"/>
      <c r="P58" s="160">
        <f>'将来負担比率（分子）の構造'!M$50</f>
        <v>4553</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435</v>
      </c>
      <c r="C62" s="160"/>
      <c r="D62" s="160"/>
      <c r="E62" s="160">
        <f>'将来負担比率（分子）の構造'!J$45</f>
        <v>348</v>
      </c>
      <c r="F62" s="160"/>
      <c r="G62" s="160"/>
      <c r="H62" s="160">
        <f>'将来負担比率（分子）の構造'!K$45</f>
        <v>398</v>
      </c>
      <c r="I62" s="160"/>
      <c r="J62" s="160"/>
      <c r="K62" s="160">
        <f>'将来負担比率（分子）の構造'!L$45</f>
        <v>600</v>
      </c>
      <c r="L62" s="160"/>
      <c r="M62" s="160"/>
      <c r="N62" s="160">
        <f>'将来負担比率（分子）の構造'!M$45</f>
        <v>304</v>
      </c>
      <c r="O62" s="160"/>
      <c r="P62" s="160"/>
    </row>
    <row r="63" spans="1:16" x14ac:dyDescent="0.15">
      <c r="A63" s="160" t="s">
        <v>27</v>
      </c>
      <c r="B63" s="160">
        <f>'将来負担比率（分子）の構造'!I$44</f>
        <v>38</v>
      </c>
      <c r="C63" s="160"/>
      <c r="D63" s="160"/>
      <c r="E63" s="160">
        <f>'将来負担比率（分子）の構造'!J$44</f>
        <v>158</v>
      </c>
      <c r="F63" s="160"/>
      <c r="G63" s="160"/>
      <c r="H63" s="160">
        <f>'将来負担比率（分子）の構造'!K$44</f>
        <v>168</v>
      </c>
      <c r="I63" s="160"/>
      <c r="J63" s="160"/>
      <c r="K63" s="160">
        <f>'将来負担比率（分子）の構造'!L$44</f>
        <v>314</v>
      </c>
      <c r="L63" s="160"/>
      <c r="M63" s="160"/>
      <c r="N63" s="160">
        <f>'将来負担比率（分子）の構造'!M$44</f>
        <v>289</v>
      </c>
      <c r="O63" s="160"/>
      <c r="P63" s="160"/>
    </row>
    <row r="64" spans="1:16" x14ac:dyDescent="0.15">
      <c r="A64" s="160" t="s">
        <v>26</v>
      </c>
      <c r="B64" s="160">
        <f>'将来負担比率（分子）の構造'!I$43</f>
        <v>4035</v>
      </c>
      <c r="C64" s="160"/>
      <c r="D64" s="160"/>
      <c r="E64" s="160">
        <f>'将来負担比率（分子）の構造'!J$43</f>
        <v>3788</v>
      </c>
      <c r="F64" s="160"/>
      <c r="G64" s="160"/>
      <c r="H64" s="160">
        <f>'将来負担比率（分子）の構造'!K$43</f>
        <v>3701</v>
      </c>
      <c r="I64" s="160"/>
      <c r="J64" s="160"/>
      <c r="K64" s="160">
        <f>'将来負担比率（分子）の構造'!L$43</f>
        <v>3651</v>
      </c>
      <c r="L64" s="160"/>
      <c r="M64" s="160"/>
      <c r="N64" s="160">
        <f>'将来負担比率（分子）の構造'!M$43</f>
        <v>3240</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6938</v>
      </c>
      <c r="C66" s="160"/>
      <c r="D66" s="160"/>
      <c r="E66" s="160">
        <f>'将来負担比率（分子）の構造'!J$41</f>
        <v>5745</v>
      </c>
      <c r="F66" s="160"/>
      <c r="G66" s="160"/>
      <c r="H66" s="160">
        <f>'将来負担比率（分子）の構造'!K$41</f>
        <v>6412</v>
      </c>
      <c r="I66" s="160"/>
      <c r="J66" s="160"/>
      <c r="K66" s="160">
        <f>'将来負担比率（分子）の構造'!L$41</f>
        <v>5815</v>
      </c>
      <c r="L66" s="160"/>
      <c r="M66" s="160"/>
      <c r="N66" s="160">
        <f>'将来負担比率（分子）の構造'!M$41</f>
        <v>5046</v>
      </c>
      <c r="O66" s="160"/>
      <c r="P66" s="160"/>
    </row>
    <row r="67" spans="1:16" x14ac:dyDescent="0.15">
      <c r="A67" s="160" t="s">
        <v>67</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68</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69</v>
      </c>
      <c r="B72" s="164">
        <f>基金残高に係る経年分析!F55</f>
        <v>2600</v>
      </c>
      <c r="C72" s="164">
        <f>基金残高に係る経年分析!G55</f>
        <v>3024</v>
      </c>
      <c r="D72" s="164">
        <f>基金残高に係る経年分析!H55</f>
        <v>2653</v>
      </c>
    </row>
    <row r="73" spans="1:16" x14ac:dyDescent="0.15">
      <c r="A73" s="163" t="s">
        <v>70</v>
      </c>
      <c r="B73" s="164" t="str">
        <f>基金残高に係る経年分析!F56</f>
        <v>-</v>
      </c>
      <c r="C73" s="164" t="str">
        <f>基金残高に係る経年分析!G56</f>
        <v>-</v>
      </c>
      <c r="D73" s="164" t="str">
        <f>基金残高に係る経年分析!H56</f>
        <v>-</v>
      </c>
    </row>
    <row r="74" spans="1:16" x14ac:dyDescent="0.15">
      <c r="A74" s="163" t="s">
        <v>71</v>
      </c>
      <c r="B74" s="164">
        <f>基金残高に係る経年分析!F57</f>
        <v>1205</v>
      </c>
      <c r="C74" s="164">
        <f>基金残高に係る経年分析!G57</f>
        <v>1179</v>
      </c>
      <c r="D74" s="164">
        <f>基金残高に係る経年分析!H57</f>
        <v>1080</v>
      </c>
    </row>
  </sheetData>
  <sheetProtection algorithmName="SHA-512" hashValue="Y3Kml97oCMC2oH11pVMPOro3ALyYnyBgFKNFgursztlBvQLJQg0C2PiVZaPETcJ+XoEmAfEYcmjIcXkDHIVbKQ==" saltValue="NM0kkZ5toWvzHS8sWCps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219</v>
      </c>
      <c r="C5" s="646"/>
      <c r="D5" s="646"/>
      <c r="E5" s="646"/>
      <c r="F5" s="646"/>
      <c r="G5" s="646"/>
      <c r="H5" s="646"/>
      <c r="I5" s="646"/>
      <c r="J5" s="646"/>
      <c r="K5" s="646"/>
      <c r="L5" s="646"/>
      <c r="M5" s="646"/>
      <c r="N5" s="646"/>
      <c r="O5" s="646"/>
      <c r="P5" s="646"/>
      <c r="Q5" s="647"/>
      <c r="R5" s="648">
        <v>8070628</v>
      </c>
      <c r="S5" s="649"/>
      <c r="T5" s="649"/>
      <c r="U5" s="649"/>
      <c r="V5" s="649"/>
      <c r="W5" s="649"/>
      <c r="X5" s="649"/>
      <c r="Y5" s="650"/>
      <c r="Z5" s="651">
        <v>51.9</v>
      </c>
      <c r="AA5" s="651"/>
      <c r="AB5" s="651"/>
      <c r="AC5" s="651"/>
      <c r="AD5" s="652">
        <v>7757822</v>
      </c>
      <c r="AE5" s="652"/>
      <c r="AF5" s="652"/>
      <c r="AG5" s="652"/>
      <c r="AH5" s="652"/>
      <c r="AI5" s="652"/>
      <c r="AJ5" s="652"/>
      <c r="AK5" s="652"/>
      <c r="AL5" s="653">
        <v>87.1</v>
      </c>
      <c r="AM5" s="654"/>
      <c r="AN5" s="654"/>
      <c r="AO5" s="655"/>
      <c r="AP5" s="645" t="s">
        <v>220</v>
      </c>
      <c r="AQ5" s="646"/>
      <c r="AR5" s="646"/>
      <c r="AS5" s="646"/>
      <c r="AT5" s="646"/>
      <c r="AU5" s="646"/>
      <c r="AV5" s="646"/>
      <c r="AW5" s="646"/>
      <c r="AX5" s="646"/>
      <c r="AY5" s="646"/>
      <c r="AZ5" s="646"/>
      <c r="BA5" s="646"/>
      <c r="BB5" s="646"/>
      <c r="BC5" s="646"/>
      <c r="BD5" s="646"/>
      <c r="BE5" s="646"/>
      <c r="BF5" s="647"/>
      <c r="BG5" s="659">
        <v>7754784</v>
      </c>
      <c r="BH5" s="660"/>
      <c r="BI5" s="660"/>
      <c r="BJ5" s="660"/>
      <c r="BK5" s="660"/>
      <c r="BL5" s="660"/>
      <c r="BM5" s="660"/>
      <c r="BN5" s="661"/>
      <c r="BO5" s="662">
        <v>96.1</v>
      </c>
      <c r="BP5" s="662"/>
      <c r="BQ5" s="662"/>
      <c r="BR5" s="662"/>
      <c r="BS5" s="663" t="s">
        <v>221</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213</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x14ac:dyDescent="0.15">
      <c r="B6" s="656" t="s">
        <v>225</v>
      </c>
      <c r="C6" s="657"/>
      <c r="D6" s="657"/>
      <c r="E6" s="657"/>
      <c r="F6" s="657"/>
      <c r="G6" s="657"/>
      <c r="H6" s="657"/>
      <c r="I6" s="657"/>
      <c r="J6" s="657"/>
      <c r="K6" s="657"/>
      <c r="L6" s="657"/>
      <c r="M6" s="657"/>
      <c r="N6" s="657"/>
      <c r="O6" s="657"/>
      <c r="P6" s="657"/>
      <c r="Q6" s="658"/>
      <c r="R6" s="659">
        <v>142776</v>
      </c>
      <c r="S6" s="660"/>
      <c r="T6" s="660"/>
      <c r="U6" s="660"/>
      <c r="V6" s="660"/>
      <c r="W6" s="660"/>
      <c r="X6" s="660"/>
      <c r="Y6" s="661"/>
      <c r="Z6" s="662">
        <v>0.9</v>
      </c>
      <c r="AA6" s="662"/>
      <c r="AB6" s="662"/>
      <c r="AC6" s="662"/>
      <c r="AD6" s="663">
        <v>142776</v>
      </c>
      <c r="AE6" s="663"/>
      <c r="AF6" s="663"/>
      <c r="AG6" s="663"/>
      <c r="AH6" s="663"/>
      <c r="AI6" s="663"/>
      <c r="AJ6" s="663"/>
      <c r="AK6" s="663"/>
      <c r="AL6" s="664">
        <v>1.6</v>
      </c>
      <c r="AM6" s="665"/>
      <c r="AN6" s="665"/>
      <c r="AO6" s="666"/>
      <c r="AP6" s="656" t="s">
        <v>226</v>
      </c>
      <c r="AQ6" s="657"/>
      <c r="AR6" s="657"/>
      <c r="AS6" s="657"/>
      <c r="AT6" s="657"/>
      <c r="AU6" s="657"/>
      <c r="AV6" s="657"/>
      <c r="AW6" s="657"/>
      <c r="AX6" s="657"/>
      <c r="AY6" s="657"/>
      <c r="AZ6" s="657"/>
      <c r="BA6" s="657"/>
      <c r="BB6" s="657"/>
      <c r="BC6" s="657"/>
      <c r="BD6" s="657"/>
      <c r="BE6" s="657"/>
      <c r="BF6" s="658"/>
      <c r="BG6" s="659">
        <v>7754784</v>
      </c>
      <c r="BH6" s="660"/>
      <c r="BI6" s="660"/>
      <c r="BJ6" s="660"/>
      <c r="BK6" s="660"/>
      <c r="BL6" s="660"/>
      <c r="BM6" s="660"/>
      <c r="BN6" s="661"/>
      <c r="BO6" s="662">
        <v>96.1</v>
      </c>
      <c r="BP6" s="662"/>
      <c r="BQ6" s="662"/>
      <c r="BR6" s="662"/>
      <c r="BS6" s="663" t="s">
        <v>221</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146514</v>
      </c>
      <c r="CS6" s="660"/>
      <c r="CT6" s="660"/>
      <c r="CU6" s="660"/>
      <c r="CV6" s="660"/>
      <c r="CW6" s="660"/>
      <c r="CX6" s="660"/>
      <c r="CY6" s="661"/>
      <c r="CZ6" s="653">
        <v>1</v>
      </c>
      <c r="DA6" s="654"/>
      <c r="DB6" s="654"/>
      <c r="DC6" s="673"/>
      <c r="DD6" s="668" t="s">
        <v>221</v>
      </c>
      <c r="DE6" s="660"/>
      <c r="DF6" s="660"/>
      <c r="DG6" s="660"/>
      <c r="DH6" s="660"/>
      <c r="DI6" s="660"/>
      <c r="DJ6" s="660"/>
      <c r="DK6" s="660"/>
      <c r="DL6" s="660"/>
      <c r="DM6" s="660"/>
      <c r="DN6" s="660"/>
      <c r="DO6" s="660"/>
      <c r="DP6" s="661"/>
      <c r="DQ6" s="668">
        <v>146514</v>
      </c>
      <c r="DR6" s="660"/>
      <c r="DS6" s="660"/>
      <c r="DT6" s="660"/>
      <c r="DU6" s="660"/>
      <c r="DV6" s="660"/>
      <c r="DW6" s="660"/>
      <c r="DX6" s="660"/>
      <c r="DY6" s="660"/>
      <c r="DZ6" s="660"/>
      <c r="EA6" s="660"/>
      <c r="EB6" s="660"/>
      <c r="EC6" s="669"/>
    </row>
    <row r="7" spans="2:143" ht="11.25" customHeight="1" x14ac:dyDescent="0.15">
      <c r="B7" s="656" t="s">
        <v>228</v>
      </c>
      <c r="C7" s="657"/>
      <c r="D7" s="657"/>
      <c r="E7" s="657"/>
      <c r="F7" s="657"/>
      <c r="G7" s="657"/>
      <c r="H7" s="657"/>
      <c r="I7" s="657"/>
      <c r="J7" s="657"/>
      <c r="K7" s="657"/>
      <c r="L7" s="657"/>
      <c r="M7" s="657"/>
      <c r="N7" s="657"/>
      <c r="O7" s="657"/>
      <c r="P7" s="657"/>
      <c r="Q7" s="658"/>
      <c r="R7" s="659">
        <v>12656</v>
      </c>
      <c r="S7" s="660"/>
      <c r="T7" s="660"/>
      <c r="U7" s="660"/>
      <c r="V7" s="660"/>
      <c r="W7" s="660"/>
      <c r="X7" s="660"/>
      <c r="Y7" s="661"/>
      <c r="Z7" s="662">
        <v>0.1</v>
      </c>
      <c r="AA7" s="662"/>
      <c r="AB7" s="662"/>
      <c r="AC7" s="662"/>
      <c r="AD7" s="663">
        <v>12656</v>
      </c>
      <c r="AE7" s="663"/>
      <c r="AF7" s="663"/>
      <c r="AG7" s="663"/>
      <c r="AH7" s="663"/>
      <c r="AI7" s="663"/>
      <c r="AJ7" s="663"/>
      <c r="AK7" s="663"/>
      <c r="AL7" s="664">
        <v>0.1</v>
      </c>
      <c r="AM7" s="665"/>
      <c r="AN7" s="665"/>
      <c r="AO7" s="666"/>
      <c r="AP7" s="656" t="s">
        <v>229</v>
      </c>
      <c r="AQ7" s="657"/>
      <c r="AR7" s="657"/>
      <c r="AS7" s="657"/>
      <c r="AT7" s="657"/>
      <c r="AU7" s="657"/>
      <c r="AV7" s="657"/>
      <c r="AW7" s="657"/>
      <c r="AX7" s="657"/>
      <c r="AY7" s="657"/>
      <c r="AZ7" s="657"/>
      <c r="BA7" s="657"/>
      <c r="BB7" s="657"/>
      <c r="BC7" s="657"/>
      <c r="BD7" s="657"/>
      <c r="BE7" s="657"/>
      <c r="BF7" s="658"/>
      <c r="BG7" s="659">
        <v>2948025</v>
      </c>
      <c r="BH7" s="660"/>
      <c r="BI7" s="660"/>
      <c r="BJ7" s="660"/>
      <c r="BK7" s="660"/>
      <c r="BL7" s="660"/>
      <c r="BM7" s="660"/>
      <c r="BN7" s="661"/>
      <c r="BO7" s="662">
        <v>36.5</v>
      </c>
      <c r="BP7" s="662"/>
      <c r="BQ7" s="662"/>
      <c r="BR7" s="662"/>
      <c r="BS7" s="663" t="s">
        <v>221</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2482813</v>
      </c>
      <c r="CS7" s="660"/>
      <c r="CT7" s="660"/>
      <c r="CU7" s="660"/>
      <c r="CV7" s="660"/>
      <c r="CW7" s="660"/>
      <c r="CX7" s="660"/>
      <c r="CY7" s="661"/>
      <c r="CZ7" s="662">
        <v>16.8</v>
      </c>
      <c r="DA7" s="662"/>
      <c r="DB7" s="662"/>
      <c r="DC7" s="662"/>
      <c r="DD7" s="668">
        <v>30919</v>
      </c>
      <c r="DE7" s="660"/>
      <c r="DF7" s="660"/>
      <c r="DG7" s="660"/>
      <c r="DH7" s="660"/>
      <c r="DI7" s="660"/>
      <c r="DJ7" s="660"/>
      <c r="DK7" s="660"/>
      <c r="DL7" s="660"/>
      <c r="DM7" s="660"/>
      <c r="DN7" s="660"/>
      <c r="DO7" s="660"/>
      <c r="DP7" s="661"/>
      <c r="DQ7" s="668">
        <v>2344132</v>
      </c>
      <c r="DR7" s="660"/>
      <c r="DS7" s="660"/>
      <c r="DT7" s="660"/>
      <c r="DU7" s="660"/>
      <c r="DV7" s="660"/>
      <c r="DW7" s="660"/>
      <c r="DX7" s="660"/>
      <c r="DY7" s="660"/>
      <c r="DZ7" s="660"/>
      <c r="EA7" s="660"/>
      <c r="EB7" s="660"/>
      <c r="EC7" s="669"/>
    </row>
    <row r="8" spans="2:143" ht="11.25" customHeight="1" x14ac:dyDescent="0.15">
      <c r="B8" s="656" t="s">
        <v>231</v>
      </c>
      <c r="C8" s="657"/>
      <c r="D8" s="657"/>
      <c r="E8" s="657"/>
      <c r="F8" s="657"/>
      <c r="G8" s="657"/>
      <c r="H8" s="657"/>
      <c r="I8" s="657"/>
      <c r="J8" s="657"/>
      <c r="K8" s="657"/>
      <c r="L8" s="657"/>
      <c r="M8" s="657"/>
      <c r="N8" s="657"/>
      <c r="O8" s="657"/>
      <c r="P8" s="657"/>
      <c r="Q8" s="658"/>
      <c r="R8" s="659">
        <v>43267</v>
      </c>
      <c r="S8" s="660"/>
      <c r="T8" s="660"/>
      <c r="U8" s="660"/>
      <c r="V8" s="660"/>
      <c r="W8" s="660"/>
      <c r="X8" s="660"/>
      <c r="Y8" s="661"/>
      <c r="Z8" s="662">
        <v>0.3</v>
      </c>
      <c r="AA8" s="662"/>
      <c r="AB8" s="662"/>
      <c r="AC8" s="662"/>
      <c r="AD8" s="663">
        <v>43267</v>
      </c>
      <c r="AE8" s="663"/>
      <c r="AF8" s="663"/>
      <c r="AG8" s="663"/>
      <c r="AH8" s="663"/>
      <c r="AI8" s="663"/>
      <c r="AJ8" s="663"/>
      <c r="AK8" s="663"/>
      <c r="AL8" s="664">
        <v>0.5</v>
      </c>
      <c r="AM8" s="665"/>
      <c r="AN8" s="665"/>
      <c r="AO8" s="666"/>
      <c r="AP8" s="656" t="s">
        <v>232</v>
      </c>
      <c r="AQ8" s="657"/>
      <c r="AR8" s="657"/>
      <c r="AS8" s="657"/>
      <c r="AT8" s="657"/>
      <c r="AU8" s="657"/>
      <c r="AV8" s="657"/>
      <c r="AW8" s="657"/>
      <c r="AX8" s="657"/>
      <c r="AY8" s="657"/>
      <c r="AZ8" s="657"/>
      <c r="BA8" s="657"/>
      <c r="BB8" s="657"/>
      <c r="BC8" s="657"/>
      <c r="BD8" s="657"/>
      <c r="BE8" s="657"/>
      <c r="BF8" s="658"/>
      <c r="BG8" s="659">
        <v>73076</v>
      </c>
      <c r="BH8" s="660"/>
      <c r="BI8" s="660"/>
      <c r="BJ8" s="660"/>
      <c r="BK8" s="660"/>
      <c r="BL8" s="660"/>
      <c r="BM8" s="660"/>
      <c r="BN8" s="661"/>
      <c r="BO8" s="662">
        <v>0.9</v>
      </c>
      <c r="BP8" s="662"/>
      <c r="BQ8" s="662"/>
      <c r="BR8" s="662"/>
      <c r="BS8" s="668" t="s">
        <v>137</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4981409</v>
      </c>
      <c r="CS8" s="660"/>
      <c r="CT8" s="660"/>
      <c r="CU8" s="660"/>
      <c r="CV8" s="660"/>
      <c r="CW8" s="660"/>
      <c r="CX8" s="660"/>
      <c r="CY8" s="661"/>
      <c r="CZ8" s="662">
        <v>33.700000000000003</v>
      </c>
      <c r="DA8" s="662"/>
      <c r="DB8" s="662"/>
      <c r="DC8" s="662"/>
      <c r="DD8" s="668">
        <v>306167</v>
      </c>
      <c r="DE8" s="660"/>
      <c r="DF8" s="660"/>
      <c r="DG8" s="660"/>
      <c r="DH8" s="660"/>
      <c r="DI8" s="660"/>
      <c r="DJ8" s="660"/>
      <c r="DK8" s="660"/>
      <c r="DL8" s="660"/>
      <c r="DM8" s="660"/>
      <c r="DN8" s="660"/>
      <c r="DO8" s="660"/>
      <c r="DP8" s="661"/>
      <c r="DQ8" s="668">
        <v>3059328</v>
      </c>
      <c r="DR8" s="660"/>
      <c r="DS8" s="660"/>
      <c r="DT8" s="660"/>
      <c r="DU8" s="660"/>
      <c r="DV8" s="660"/>
      <c r="DW8" s="660"/>
      <c r="DX8" s="660"/>
      <c r="DY8" s="660"/>
      <c r="DZ8" s="660"/>
      <c r="EA8" s="660"/>
      <c r="EB8" s="660"/>
      <c r="EC8" s="669"/>
    </row>
    <row r="9" spans="2:143" ht="11.25" customHeight="1" x14ac:dyDescent="0.15">
      <c r="B9" s="656" t="s">
        <v>234</v>
      </c>
      <c r="C9" s="657"/>
      <c r="D9" s="657"/>
      <c r="E9" s="657"/>
      <c r="F9" s="657"/>
      <c r="G9" s="657"/>
      <c r="H9" s="657"/>
      <c r="I9" s="657"/>
      <c r="J9" s="657"/>
      <c r="K9" s="657"/>
      <c r="L9" s="657"/>
      <c r="M9" s="657"/>
      <c r="N9" s="657"/>
      <c r="O9" s="657"/>
      <c r="P9" s="657"/>
      <c r="Q9" s="658"/>
      <c r="R9" s="659">
        <v>41885</v>
      </c>
      <c r="S9" s="660"/>
      <c r="T9" s="660"/>
      <c r="U9" s="660"/>
      <c r="V9" s="660"/>
      <c r="W9" s="660"/>
      <c r="X9" s="660"/>
      <c r="Y9" s="661"/>
      <c r="Z9" s="662">
        <v>0.3</v>
      </c>
      <c r="AA9" s="662"/>
      <c r="AB9" s="662"/>
      <c r="AC9" s="662"/>
      <c r="AD9" s="663">
        <v>41885</v>
      </c>
      <c r="AE9" s="663"/>
      <c r="AF9" s="663"/>
      <c r="AG9" s="663"/>
      <c r="AH9" s="663"/>
      <c r="AI9" s="663"/>
      <c r="AJ9" s="663"/>
      <c r="AK9" s="663"/>
      <c r="AL9" s="664">
        <v>0.5</v>
      </c>
      <c r="AM9" s="665"/>
      <c r="AN9" s="665"/>
      <c r="AO9" s="666"/>
      <c r="AP9" s="656" t="s">
        <v>235</v>
      </c>
      <c r="AQ9" s="657"/>
      <c r="AR9" s="657"/>
      <c r="AS9" s="657"/>
      <c r="AT9" s="657"/>
      <c r="AU9" s="657"/>
      <c r="AV9" s="657"/>
      <c r="AW9" s="657"/>
      <c r="AX9" s="657"/>
      <c r="AY9" s="657"/>
      <c r="AZ9" s="657"/>
      <c r="BA9" s="657"/>
      <c r="BB9" s="657"/>
      <c r="BC9" s="657"/>
      <c r="BD9" s="657"/>
      <c r="BE9" s="657"/>
      <c r="BF9" s="658"/>
      <c r="BG9" s="659">
        <v>2543012</v>
      </c>
      <c r="BH9" s="660"/>
      <c r="BI9" s="660"/>
      <c r="BJ9" s="660"/>
      <c r="BK9" s="660"/>
      <c r="BL9" s="660"/>
      <c r="BM9" s="660"/>
      <c r="BN9" s="661"/>
      <c r="BO9" s="662">
        <v>31.5</v>
      </c>
      <c r="BP9" s="662"/>
      <c r="BQ9" s="662"/>
      <c r="BR9" s="662"/>
      <c r="BS9" s="668" t="s">
        <v>221</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1270448</v>
      </c>
      <c r="CS9" s="660"/>
      <c r="CT9" s="660"/>
      <c r="CU9" s="660"/>
      <c r="CV9" s="660"/>
      <c r="CW9" s="660"/>
      <c r="CX9" s="660"/>
      <c r="CY9" s="661"/>
      <c r="CZ9" s="662">
        <v>8.6</v>
      </c>
      <c r="DA9" s="662"/>
      <c r="DB9" s="662"/>
      <c r="DC9" s="662"/>
      <c r="DD9" s="668">
        <v>133096</v>
      </c>
      <c r="DE9" s="660"/>
      <c r="DF9" s="660"/>
      <c r="DG9" s="660"/>
      <c r="DH9" s="660"/>
      <c r="DI9" s="660"/>
      <c r="DJ9" s="660"/>
      <c r="DK9" s="660"/>
      <c r="DL9" s="660"/>
      <c r="DM9" s="660"/>
      <c r="DN9" s="660"/>
      <c r="DO9" s="660"/>
      <c r="DP9" s="661"/>
      <c r="DQ9" s="668">
        <v>1142949</v>
      </c>
      <c r="DR9" s="660"/>
      <c r="DS9" s="660"/>
      <c r="DT9" s="660"/>
      <c r="DU9" s="660"/>
      <c r="DV9" s="660"/>
      <c r="DW9" s="660"/>
      <c r="DX9" s="660"/>
      <c r="DY9" s="660"/>
      <c r="DZ9" s="660"/>
      <c r="EA9" s="660"/>
      <c r="EB9" s="660"/>
      <c r="EC9" s="669"/>
    </row>
    <row r="10" spans="2:143" ht="11.25" customHeight="1" x14ac:dyDescent="0.15">
      <c r="B10" s="656" t="s">
        <v>237</v>
      </c>
      <c r="C10" s="657"/>
      <c r="D10" s="657"/>
      <c r="E10" s="657"/>
      <c r="F10" s="657"/>
      <c r="G10" s="657"/>
      <c r="H10" s="657"/>
      <c r="I10" s="657"/>
      <c r="J10" s="657"/>
      <c r="K10" s="657"/>
      <c r="L10" s="657"/>
      <c r="M10" s="657"/>
      <c r="N10" s="657"/>
      <c r="O10" s="657"/>
      <c r="P10" s="657"/>
      <c r="Q10" s="658"/>
      <c r="R10" s="659" t="s">
        <v>137</v>
      </c>
      <c r="S10" s="660"/>
      <c r="T10" s="660"/>
      <c r="U10" s="660"/>
      <c r="V10" s="660"/>
      <c r="W10" s="660"/>
      <c r="X10" s="660"/>
      <c r="Y10" s="661"/>
      <c r="Z10" s="662" t="s">
        <v>221</v>
      </c>
      <c r="AA10" s="662"/>
      <c r="AB10" s="662"/>
      <c r="AC10" s="662"/>
      <c r="AD10" s="663" t="s">
        <v>238</v>
      </c>
      <c r="AE10" s="663"/>
      <c r="AF10" s="663"/>
      <c r="AG10" s="663"/>
      <c r="AH10" s="663"/>
      <c r="AI10" s="663"/>
      <c r="AJ10" s="663"/>
      <c r="AK10" s="663"/>
      <c r="AL10" s="664" t="s">
        <v>238</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99940</v>
      </c>
      <c r="BH10" s="660"/>
      <c r="BI10" s="660"/>
      <c r="BJ10" s="660"/>
      <c r="BK10" s="660"/>
      <c r="BL10" s="660"/>
      <c r="BM10" s="660"/>
      <c r="BN10" s="661"/>
      <c r="BO10" s="662">
        <v>1.2</v>
      </c>
      <c r="BP10" s="662"/>
      <c r="BQ10" s="662"/>
      <c r="BR10" s="662"/>
      <c r="BS10" s="668" t="s">
        <v>221</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32499</v>
      </c>
      <c r="CS10" s="660"/>
      <c r="CT10" s="660"/>
      <c r="CU10" s="660"/>
      <c r="CV10" s="660"/>
      <c r="CW10" s="660"/>
      <c r="CX10" s="660"/>
      <c r="CY10" s="661"/>
      <c r="CZ10" s="662">
        <v>0.2</v>
      </c>
      <c r="DA10" s="662"/>
      <c r="DB10" s="662"/>
      <c r="DC10" s="662"/>
      <c r="DD10" s="668">
        <v>5902</v>
      </c>
      <c r="DE10" s="660"/>
      <c r="DF10" s="660"/>
      <c r="DG10" s="660"/>
      <c r="DH10" s="660"/>
      <c r="DI10" s="660"/>
      <c r="DJ10" s="660"/>
      <c r="DK10" s="660"/>
      <c r="DL10" s="660"/>
      <c r="DM10" s="660"/>
      <c r="DN10" s="660"/>
      <c r="DO10" s="660"/>
      <c r="DP10" s="661"/>
      <c r="DQ10" s="668">
        <v>5897</v>
      </c>
      <c r="DR10" s="660"/>
      <c r="DS10" s="660"/>
      <c r="DT10" s="660"/>
      <c r="DU10" s="660"/>
      <c r="DV10" s="660"/>
      <c r="DW10" s="660"/>
      <c r="DX10" s="660"/>
      <c r="DY10" s="660"/>
      <c r="DZ10" s="660"/>
      <c r="EA10" s="660"/>
      <c r="EB10" s="660"/>
      <c r="EC10" s="669"/>
    </row>
    <row r="11" spans="2:143" ht="11.25" customHeight="1" x14ac:dyDescent="0.15">
      <c r="B11" s="656" t="s">
        <v>241</v>
      </c>
      <c r="C11" s="657"/>
      <c r="D11" s="657"/>
      <c r="E11" s="657"/>
      <c r="F11" s="657"/>
      <c r="G11" s="657"/>
      <c r="H11" s="657"/>
      <c r="I11" s="657"/>
      <c r="J11" s="657"/>
      <c r="K11" s="657"/>
      <c r="L11" s="657"/>
      <c r="M11" s="657"/>
      <c r="N11" s="657"/>
      <c r="O11" s="657"/>
      <c r="P11" s="657"/>
      <c r="Q11" s="658"/>
      <c r="R11" s="659" t="s">
        <v>221</v>
      </c>
      <c r="S11" s="660"/>
      <c r="T11" s="660"/>
      <c r="U11" s="660"/>
      <c r="V11" s="660"/>
      <c r="W11" s="660"/>
      <c r="X11" s="660"/>
      <c r="Y11" s="661"/>
      <c r="Z11" s="662" t="s">
        <v>221</v>
      </c>
      <c r="AA11" s="662"/>
      <c r="AB11" s="662"/>
      <c r="AC11" s="662"/>
      <c r="AD11" s="663" t="s">
        <v>137</v>
      </c>
      <c r="AE11" s="663"/>
      <c r="AF11" s="663"/>
      <c r="AG11" s="663"/>
      <c r="AH11" s="663"/>
      <c r="AI11" s="663"/>
      <c r="AJ11" s="663"/>
      <c r="AK11" s="663"/>
      <c r="AL11" s="664" t="s">
        <v>137</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231997</v>
      </c>
      <c r="BH11" s="660"/>
      <c r="BI11" s="660"/>
      <c r="BJ11" s="660"/>
      <c r="BK11" s="660"/>
      <c r="BL11" s="660"/>
      <c r="BM11" s="660"/>
      <c r="BN11" s="661"/>
      <c r="BO11" s="662">
        <v>2.9</v>
      </c>
      <c r="BP11" s="662"/>
      <c r="BQ11" s="662"/>
      <c r="BR11" s="662"/>
      <c r="BS11" s="668" t="s">
        <v>137</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530306</v>
      </c>
      <c r="CS11" s="660"/>
      <c r="CT11" s="660"/>
      <c r="CU11" s="660"/>
      <c r="CV11" s="660"/>
      <c r="CW11" s="660"/>
      <c r="CX11" s="660"/>
      <c r="CY11" s="661"/>
      <c r="CZ11" s="662">
        <v>3.6</v>
      </c>
      <c r="DA11" s="662"/>
      <c r="DB11" s="662"/>
      <c r="DC11" s="662"/>
      <c r="DD11" s="668">
        <v>70657</v>
      </c>
      <c r="DE11" s="660"/>
      <c r="DF11" s="660"/>
      <c r="DG11" s="660"/>
      <c r="DH11" s="660"/>
      <c r="DI11" s="660"/>
      <c r="DJ11" s="660"/>
      <c r="DK11" s="660"/>
      <c r="DL11" s="660"/>
      <c r="DM11" s="660"/>
      <c r="DN11" s="660"/>
      <c r="DO11" s="660"/>
      <c r="DP11" s="661"/>
      <c r="DQ11" s="668">
        <v>458361</v>
      </c>
      <c r="DR11" s="660"/>
      <c r="DS11" s="660"/>
      <c r="DT11" s="660"/>
      <c r="DU11" s="660"/>
      <c r="DV11" s="660"/>
      <c r="DW11" s="660"/>
      <c r="DX11" s="660"/>
      <c r="DY11" s="660"/>
      <c r="DZ11" s="660"/>
      <c r="EA11" s="660"/>
      <c r="EB11" s="660"/>
      <c r="EC11" s="669"/>
    </row>
    <row r="12" spans="2:143" ht="11.25" customHeight="1" x14ac:dyDescent="0.15">
      <c r="B12" s="656" t="s">
        <v>244</v>
      </c>
      <c r="C12" s="657"/>
      <c r="D12" s="657"/>
      <c r="E12" s="657"/>
      <c r="F12" s="657"/>
      <c r="G12" s="657"/>
      <c r="H12" s="657"/>
      <c r="I12" s="657"/>
      <c r="J12" s="657"/>
      <c r="K12" s="657"/>
      <c r="L12" s="657"/>
      <c r="M12" s="657"/>
      <c r="N12" s="657"/>
      <c r="O12" s="657"/>
      <c r="P12" s="657"/>
      <c r="Q12" s="658"/>
      <c r="R12" s="659">
        <v>737585</v>
      </c>
      <c r="S12" s="660"/>
      <c r="T12" s="660"/>
      <c r="U12" s="660"/>
      <c r="V12" s="660"/>
      <c r="W12" s="660"/>
      <c r="X12" s="660"/>
      <c r="Y12" s="661"/>
      <c r="Z12" s="662">
        <v>4.7</v>
      </c>
      <c r="AA12" s="662"/>
      <c r="AB12" s="662"/>
      <c r="AC12" s="662"/>
      <c r="AD12" s="663">
        <v>737585</v>
      </c>
      <c r="AE12" s="663"/>
      <c r="AF12" s="663"/>
      <c r="AG12" s="663"/>
      <c r="AH12" s="663"/>
      <c r="AI12" s="663"/>
      <c r="AJ12" s="663"/>
      <c r="AK12" s="663"/>
      <c r="AL12" s="664">
        <v>8.3000000000000007</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4454415</v>
      </c>
      <c r="BH12" s="660"/>
      <c r="BI12" s="660"/>
      <c r="BJ12" s="660"/>
      <c r="BK12" s="660"/>
      <c r="BL12" s="660"/>
      <c r="BM12" s="660"/>
      <c r="BN12" s="661"/>
      <c r="BO12" s="662">
        <v>55.2</v>
      </c>
      <c r="BP12" s="662"/>
      <c r="BQ12" s="662"/>
      <c r="BR12" s="662"/>
      <c r="BS12" s="668" t="s">
        <v>137</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137468</v>
      </c>
      <c r="CS12" s="660"/>
      <c r="CT12" s="660"/>
      <c r="CU12" s="660"/>
      <c r="CV12" s="660"/>
      <c r="CW12" s="660"/>
      <c r="CX12" s="660"/>
      <c r="CY12" s="661"/>
      <c r="CZ12" s="662">
        <v>0.9</v>
      </c>
      <c r="DA12" s="662"/>
      <c r="DB12" s="662"/>
      <c r="DC12" s="662"/>
      <c r="DD12" s="668" t="s">
        <v>221</v>
      </c>
      <c r="DE12" s="660"/>
      <c r="DF12" s="660"/>
      <c r="DG12" s="660"/>
      <c r="DH12" s="660"/>
      <c r="DI12" s="660"/>
      <c r="DJ12" s="660"/>
      <c r="DK12" s="660"/>
      <c r="DL12" s="660"/>
      <c r="DM12" s="660"/>
      <c r="DN12" s="660"/>
      <c r="DO12" s="660"/>
      <c r="DP12" s="661"/>
      <c r="DQ12" s="668">
        <v>33047</v>
      </c>
      <c r="DR12" s="660"/>
      <c r="DS12" s="660"/>
      <c r="DT12" s="660"/>
      <c r="DU12" s="660"/>
      <c r="DV12" s="660"/>
      <c r="DW12" s="660"/>
      <c r="DX12" s="660"/>
      <c r="DY12" s="660"/>
      <c r="DZ12" s="660"/>
      <c r="EA12" s="660"/>
      <c r="EB12" s="660"/>
      <c r="EC12" s="669"/>
    </row>
    <row r="13" spans="2:143" ht="11.25" customHeight="1" x14ac:dyDescent="0.15">
      <c r="B13" s="656" t="s">
        <v>247</v>
      </c>
      <c r="C13" s="657"/>
      <c r="D13" s="657"/>
      <c r="E13" s="657"/>
      <c r="F13" s="657"/>
      <c r="G13" s="657"/>
      <c r="H13" s="657"/>
      <c r="I13" s="657"/>
      <c r="J13" s="657"/>
      <c r="K13" s="657"/>
      <c r="L13" s="657"/>
      <c r="M13" s="657"/>
      <c r="N13" s="657"/>
      <c r="O13" s="657"/>
      <c r="P13" s="657"/>
      <c r="Q13" s="658"/>
      <c r="R13" s="659">
        <v>18661</v>
      </c>
      <c r="S13" s="660"/>
      <c r="T13" s="660"/>
      <c r="U13" s="660"/>
      <c r="V13" s="660"/>
      <c r="W13" s="660"/>
      <c r="X13" s="660"/>
      <c r="Y13" s="661"/>
      <c r="Z13" s="662">
        <v>0.1</v>
      </c>
      <c r="AA13" s="662"/>
      <c r="AB13" s="662"/>
      <c r="AC13" s="662"/>
      <c r="AD13" s="663">
        <v>18661</v>
      </c>
      <c r="AE13" s="663"/>
      <c r="AF13" s="663"/>
      <c r="AG13" s="663"/>
      <c r="AH13" s="663"/>
      <c r="AI13" s="663"/>
      <c r="AJ13" s="663"/>
      <c r="AK13" s="663"/>
      <c r="AL13" s="664">
        <v>0.2</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4447422</v>
      </c>
      <c r="BH13" s="660"/>
      <c r="BI13" s="660"/>
      <c r="BJ13" s="660"/>
      <c r="BK13" s="660"/>
      <c r="BL13" s="660"/>
      <c r="BM13" s="660"/>
      <c r="BN13" s="661"/>
      <c r="BO13" s="662">
        <v>55.1</v>
      </c>
      <c r="BP13" s="662"/>
      <c r="BQ13" s="662"/>
      <c r="BR13" s="662"/>
      <c r="BS13" s="668" t="s">
        <v>137</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1199908</v>
      </c>
      <c r="CS13" s="660"/>
      <c r="CT13" s="660"/>
      <c r="CU13" s="660"/>
      <c r="CV13" s="660"/>
      <c r="CW13" s="660"/>
      <c r="CX13" s="660"/>
      <c r="CY13" s="661"/>
      <c r="CZ13" s="662">
        <v>8.1</v>
      </c>
      <c r="DA13" s="662"/>
      <c r="DB13" s="662"/>
      <c r="DC13" s="662"/>
      <c r="DD13" s="668">
        <v>521452</v>
      </c>
      <c r="DE13" s="660"/>
      <c r="DF13" s="660"/>
      <c r="DG13" s="660"/>
      <c r="DH13" s="660"/>
      <c r="DI13" s="660"/>
      <c r="DJ13" s="660"/>
      <c r="DK13" s="660"/>
      <c r="DL13" s="660"/>
      <c r="DM13" s="660"/>
      <c r="DN13" s="660"/>
      <c r="DO13" s="660"/>
      <c r="DP13" s="661"/>
      <c r="DQ13" s="668">
        <v>938539</v>
      </c>
      <c r="DR13" s="660"/>
      <c r="DS13" s="660"/>
      <c r="DT13" s="660"/>
      <c r="DU13" s="660"/>
      <c r="DV13" s="660"/>
      <c r="DW13" s="660"/>
      <c r="DX13" s="660"/>
      <c r="DY13" s="660"/>
      <c r="DZ13" s="660"/>
      <c r="EA13" s="660"/>
      <c r="EB13" s="660"/>
      <c r="EC13" s="669"/>
    </row>
    <row r="14" spans="2:143" ht="11.25" customHeight="1" x14ac:dyDescent="0.15">
      <c r="B14" s="656" t="s">
        <v>250</v>
      </c>
      <c r="C14" s="657"/>
      <c r="D14" s="657"/>
      <c r="E14" s="657"/>
      <c r="F14" s="657"/>
      <c r="G14" s="657"/>
      <c r="H14" s="657"/>
      <c r="I14" s="657"/>
      <c r="J14" s="657"/>
      <c r="K14" s="657"/>
      <c r="L14" s="657"/>
      <c r="M14" s="657"/>
      <c r="N14" s="657"/>
      <c r="O14" s="657"/>
      <c r="P14" s="657"/>
      <c r="Q14" s="658"/>
      <c r="R14" s="659" t="s">
        <v>137</v>
      </c>
      <c r="S14" s="660"/>
      <c r="T14" s="660"/>
      <c r="U14" s="660"/>
      <c r="V14" s="660"/>
      <c r="W14" s="660"/>
      <c r="X14" s="660"/>
      <c r="Y14" s="661"/>
      <c r="Z14" s="662" t="s">
        <v>137</v>
      </c>
      <c r="AA14" s="662"/>
      <c r="AB14" s="662"/>
      <c r="AC14" s="662"/>
      <c r="AD14" s="663" t="s">
        <v>137</v>
      </c>
      <c r="AE14" s="663"/>
      <c r="AF14" s="663"/>
      <c r="AG14" s="663"/>
      <c r="AH14" s="663"/>
      <c r="AI14" s="663"/>
      <c r="AJ14" s="663"/>
      <c r="AK14" s="663"/>
      <c r="AL14" s="664" t="s">
        <v>137</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94451</v>
      </c>
      <c r="BH14" s="660"/>
      <c r="BI14" s="660"/>
      <c r="BJ14" s="660"/>
      <c r="BK14" s="660"/>
      <c r="BL14" s="660"/>
      <c r="BM14" s="660"/>
      <c r="BN14" s="661"/>
      <c r="BO14" s="662">
        <v>1.2</v>
      </c>
      <c r="BP14" s="662"/>
      <c r="BQ14" s="662"/>
      <c r="BR14" s="662"/>
      <c r="BS14" s="668" t="s">
        <v>137</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767937</v>
      </c>
      <c r="CS14" s="660"/>
      <c r="CT14" s="660"/>
      <c r="CU14" s="660"/>
      <c r="CV14" s="660"/>
      <c r="CW14" s="660"/>
      <c r="CX14" s="660"/>
      <c r="CY14" s="661"/>
      <c r="CZ14" s="662">
        <v>5.2</v>
      </c>
      <c r="DA14" s="662"/>
      <c r="DB14" s="662"/>
      <c r="DC14" s="662"/>
      <c r="DD14" s="668">
        <v>248637</v>
      </c>
      <c r="DE14" s="660"/>
      <c r="DF14" s="660"/>
      <c r="DG14" s="660"/>
      <c r="DH14" s="660"/>
      <c r="DI14" s="660"/>
      <c r="DJ14" s="660"/>
      <c r="DK14" s="660"/>
      <c r="DL14" s="660"/>
      <c r="DM14" s="660"/>
      <c r="DN14" s="660"/>
      <c r="DO14" s="660"/>
      <c r="DP14" s="661"/>
      <c r="DQ14" s="668">
        <v>650724</v>
      </c>
      <c r="DR14" s="660"/>
      <c r="DS14" s="660"/>
      <c r="DT14" s="660"/>
      <c r="DU14" s="660"/>
      <c r="DV14" s="660"/>
      <c r="DW14" s="660"/>
      <c r="DX14" s="660"/>
      <c r="DY14" s="660"/>
      <c r="DZ14" s="660"/>
      <c r="EA14" s="660"/>
      <c r="EB14" s="660"/>
      <c r="EC14" s="669"/>
    </row>
    <row r="15" spans="2:143" ht="11.25" customHeight="1" x14ac:dyDescent="0.15">
      <c r="B15" s="656" t="s">
        <v>253</v>
      </c>
      <c r="C15" s="657"/>
      <c r="D15" s="657"/>
      <c r="E15" s="657"/>
      <c r="F15" s="657"/>
      <c r="G15" s="657"/>
      <c r="H15" s="657"/>
      <c r="I15" s="657"/>
      <c r="J15" s="657"/>
      <c r="K15" s="657"/>
      <c r="L15" s="657"/>
      <c r="M15" s="657"/>
      <c r="N15" s="657"/>
      <c r="O15" s="657"/>
      <c r="P15" s="657"/>
      <c r="Q15" s="658"/>
      <c r="R15" s="659">
        <v>76344</v>
      </c>
      <c r="S15" s="660"/>
      <c r="T15" s="660"/>
      <c r="U15" s="660"/>
      <c r="V15" s="660"/>
      <c r="W15" s="660"/>
      <c r="X15" s="660"/>
      <c r="Y15" s="661"/>
      <c r="Z15" s="662">
        <v>0.5</v>
      </c>
      <c r="AA15" s="662"/>
      <c r="AB15" s="662"/>
      <c r="AC15" s="662"/>
      <c r="AD15" s="663">
        <v>76344</v>
      </c>
      <c r="AE15" s="663"/>
      <c r="AF15" s="663"/>
      <c r="AG15" s="663"/>
      <c r="AH15" s="663"/>
      <c r="AI15" s="663"/>
      <c r="AJ15" s="663"/>
      <c r="AK15" s="663"/>
      <c r="AL15" s="664">
        <v>0.9</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257893</v>
      </c>
      <c r="BH15" s="660"/>
      <c r="BI15" s="660"/>
      <c r="BJ15" s="660"/>
      <c r="BK15" s="660"/>
      <c r="BL15" s="660"/>
      <c r="BM15" s="660"/>
      <c r="BN15" s="661"/>
      <c r="BO15" s="662">
        <v>3.2</v>
      </c>
      <c r="BP15" s="662"/>
      <c r="BQ15" s="662"/>
      <c r="BR15" s="662"/>
      <c r="BS15" s="668" t="s">
        <v>221</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2253852</v>
      </c>
      <c r="CS15" s="660"/>
      <c r="CT15" s="660"/>
      <c r="CU15" s="660"/>
      <c r="CV15" s="660"/>
      <c r="CW15" s="660"/>
      <c r="CX15" s="660"/>
      <c r="CY15" s="661"/>
      <c r="CZ15" s="662">
        <v>15.2</v>
      </c>
      <c r="DA15" s="662"/>
      <c r="DB15" s="662"/>
      <c r="DC15" s="662"/>
      <c r="DD15" s="668">
        <v>701167</v>
      </c>
      <c r="DE15" s="660"/>
      <c r="DF15" s="660"/>
      <c r="DG15" s="660"/>
      <c r="DH15" s="660"/>
      <c r="DI15" s="660"/>
      <c r="DJ15" s="660"/>
      <c r="DK15" s="660"/>
      <c r="DL15" s="660"/>
      <c r="DM15" s="660"/>
      <c r="DN15" s="660"/>
      <c r="DO15" s="660"/>
      <c r="DP15" s="661"/>
      <c r="DQ15" s="668">
        <v>1568513</v>
      </c>
      <c r="DR15" s="660"/>
      <c r="DS15" s="660"/>
      <c r="DT15" s="660"/>
      <c r="DU15" s="660"/>
      <c r="DV15" s="660"/>
      <c r="DW15" s="660"/>
      <c r="DX15" s="660"/>
      <c r="DY15" s="660"/>
      <c r="DZ15" s="660"/>
      <c r="EA15" s="660"/>
      <c r="EB15" s="660"/>
      <c r="EC15" s="669"/>
    </row>
    <row r="16" spans="2:143" ht="11.25" customHeight="1" x14ac:dyDescent="0.15">
      <c r="B16" s="656" t="s">
        <v>256</v>
      </c>
      <c r="C16" s="657"/>
      <c r="D16" s="657"/>
      <c r="E16" s="657"/>
      <c r="F16" s="657"/>
      <c r="G16" s="657"/>
      <c r="H16" s="657"/>
      <c r="I16" s="657"/>
      <c r="J16" s="657"/>
      <c r="K16" s="657"/>
      <c r="L16" s="657"/>
      <c r="M16" s="657"/>
      <c r="N16" s="657"/>
      <c r="O16" s="657"/>
      <c r="P16" s="657"/>
      <c r="Q16" s="658"/>
      <c r="R16" s="659" t="s">
        <v>137</v>
      </c>
      <c r="S16" s="660"/>
      <c r="T16" s="660"/>
      <c r="U16" s="660"/>
      <c r="V16" s="660"/>
      <c r="W16" s="660"/>
      <c r="X16" s="660"/>
      <c r="Y16" s="661"/>
      <c r="Z16" s="662" t="s">
        <v>137</v>
      </c>
      <c r="AA16" s="662"/>
      <c r="AB16" s="662"/>
      <c r="AC16" s="662"/>
      <c r="AD16" s="663" t="s">
        <v>137</v>
      </c>
      <c r="AE16" s="663"/>
      <c r="AF16" s="663"/>
      <c r="AG16" s="663"/>
      <c r="AH16" s="663"/>
      <c r="AI16" s="663"/>
      <c r="AJ16" s="663"/>
      <c r="AK16" s="663"/>
      <c r="AL16" s="664" t="s">
        <v>137</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221</v>
      </c>
      <c r="BH16" s="660"/>
      <c r="BI16" s="660"/>
      <c r="BJ16" s="660"/>
      <c r="BK16" s="660"/>
      <c r="BL16" s="660"/>
      <c r="BM16" s="660"/>
      <c r="BN16" s="661"/>
      <c r="BO16" s="662" t="s">
        <v>221</v>
      </c>
      <c r="BP16" s="662"/>
      <c r="BQ16" s="662"/>
      <c r="BR16" s="662"/>
      <c r="BS16" s="668" t="s">
        <v>221</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12246</v>
      </c>
      <c r="CS16" s="660"/>
      <c r="CT16" s="660"/>
      <c r="CU16" s="660"/>
      <c r="CV16" s="660"/>
      <c r="CW16" s="660"/>
      <c r="CX16" s="660"/>
      <c r="CY16" s="661"/>
      <c r="CZ16" s="662">
        <v>0.1</v>
      </c>
      <c r="DA16" s="662"/>
      <c r="DB16" s="662"/>
      <c r="DC16" s="662"/>
      <c r="DD16" s="668" t="s">
        <v>221</v>
      </c>
      <c r="DE16" s="660"/>
      <c r="DF16" s="660"/>
      <c r="DG16" s="660"/>
      <c r="DH16" s="660"/>
      <c r="DI16" s="660"/>
      <c r="DJ16" s="660"/>
      <c r="DK16" s="660"/>
      <c r="DL16" s="660"/>
      <c r="DM16" s="660"/>
      <c r="DN16" s="660"/>
      <c r="DO16" s="660"/>
      <c r="DP16" s="661"/>
      <c r="DQ16" s="668">
        <v>12246</v>
      </c>
      <c r="DR16" s="660"/>
      <c r="DS16" s="660"/>
      <c r="DT16" s="660"/>
      <c r="DU16" s="660"/>
      <c r="DV16" s="660"/>
      <c r="DW16" s="660"/>
      <c r="DX16" s="660"/>
      <c r="DY16" s="660"/>
      <c r="DZ16" s="660"/>
      <c r="EA16" s="660"/>
      <c r="EB16" s="660"/>
      <c r="EC16" s="669"/>
    </row>
    <row r="17" spans="2:133" ht="11.25" customHeight="1" x14ac:dyDescent="0.15">
      <c r="B17" s="656" t="s">
        <v>259</v>
      </c>
      <c r="C17" s="657"/>
      <c r="D17" s="657"/>
      <c r="E17" s="657"/>
      <c r="F17" s="657"/>
      <c r="G17" s="657"/>
      <c r="H17" s="657"/>
      <c r="I17" s="657"/>
      <c r="J17" s="657"/>
      <c r="K17" s="657"/>
      <c r="L17" s="657"/>
      <c r="M17" s="657"/>
      <c r="N17" s="657"/>
      <c r="O17" s="657"/>
      <c r="P17" s="657"/>
      <c r="Q17" s="658"/>
      <c r="R17" s="659">
        <v>42841</v>
      </c>
      <c r="S17" s="660"/>
      <c r="T17" s="660"/>
      <c r="U17" s="660"/>
      <c r="V17" s="660"/>
      <c r="W17" s="660"/>
      <c r="X17" s="660"/>
      <c r="Y17" s="661"/>
      <c r="Z17" s="662">
        <v>0.3</v>
      </c>
      <c r="AA17" s="662"/>
      <c r="AB17" s="662"/>
      <c r="AC17" s="662"/>
      <c r="AD17" s="663">
        <v>42841</v>
      </c>
      <c r="AE17" s="663"/>
      <c r="AF17" s="663"/>
      <c r="AG17" s="663"/>
      <c r="AH17" s="663"/>
      <c r="AI17" s="663"/>
      <c r="AJ17" s="663"/>
      <c r="AK17" s="663"/>
      <c r="AL17" s="664">
        <v>0.5</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137</v>
      </c>
      <c r="BH17" s="660"/>
      <c r="BI17" s="660"/>
      <c r="BJ17" s="660"/>
      <c r="BK17" s="660"/>
      <c r="BL17" s="660"/>
      <c r="BM17" s="660"/>
      <c r="BN17" s="661"/>
      <c r="BO17" s="662" t="s">
        <v>221</v>
      </c>
      <c r="BP17" s="662"/>
      <c r="BQ17" s="662"/>
      <c r="BR17" s="662"/>
      <c r="BS17" s="668" t="s">
        <v>137</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976051</v>
      </c>
      <c r="CS17" s="660"/>
      <c r="CT17" s="660"/>
      <c r="CU17" s="660"/>
      <c r="CV17" s="660"/>
      <c r="CW17" s="660"/>
      <c r="CX17" s="660"/>
      <c r="CY17" s="661"/>
      <c r="CZ17" s="662">
        <v>6.6</v>
      </c>
      <c r="DA17" s="662"/>
      <c r="DB17" s="662"/>
      <c r="DC17" s="662"/>
      <c r="DD17" s="668" t="s">
        <v>137</v>
      </c>
      <c r="DE17" s="660"/>
      <c r="DF17" s="660"/>
      <c r="DG17" s="660"/>
      <c r="DH17" s="660"/>
      <c r="DI17" s="660"/>
      <c r="DJ17" s="660"/>
      <c r="DK17" s="660"/>
      <c r="DL17" s="660"/>
      <c r="DM17" s="660"/>
      <c r="DN17" s="660"/>
      <c r="DO17" s="660"/>
      <c r="DP17" s="661"/>
      <c r="DQ17" s="668">
        <v>966042</v>
      </c>
      <c r="DR17" s="660"/>
      <c r="DS17" s="660"/>
      <c r="DT17" s="660"/>
      <c r="DU17" s="660"/>
      <c r="DV17" s="660"/>
      <c r="DW17" s="660"/>
      <c r="DX17" s="660"/>
      <c r="DY17" s="660"/>
      <c r="DZ17" s="660"/>
      <c r="EA17" s="660"/>
      <c r="EB17" s="660"/>
      <c r="EC17" s="669"/>
    </row>
    <row r="18" spans="2:133" ht="11.25" customHeight="1" x14ac:dyDescent="0.15">
      <c r="B18" s="656" t="s">
        <v>262</v>
      </c>
      <c r="C18" s="657"/>
      <c r="D18" s="657"/>
      <c r="E18" s="657"/>
      <c r="F18" s="657"/>
      <c r="G18" s="657"/>
      <c r="H18" s="657"/>
      <c r="I18" s="657"/>
      <c r="J18" s="657"/>
      <c r="K18" s="657"/>
      <c r="L18" s="657"/>
      <c r="M18" s="657"/>
      <c r="N18" s="657"/>
      <c r="O18" s="657"/>
      <c r="P18" s="657"/>
      <c r="Q18" s="658"/>
      <c r="R18" s="659">
        <v>12374</v>
      </c>
      <c r="S18" s="660"/>
      <c r="T18" s="660"/>
      <c r="U18" s="660"/>
      <c r="V18" s="660"/>
      <c r="W18" s="660"/>
      <c r="X18" s="660"/>
      <c r="Y18" s="661"/>
      <c r="Z18" s="662">
        <v>0.1</v>
      </c>
      <c r="AA18" s="662"/>
      <c r="AB18" s="662"/>
      <c r="AC18" s="662"/>
      <c r="AD18" s="663" t="s">
        <v>221</v>
      </c>
      <c r="AE18" s="663"/>
      <c r="AF18" s="663"/>
      <c r="AG18" s="663"/>
      <c r="AH18" s="663"/>
      <c r="AI18" s="663"/>
      <c r="AJ18" s="663"/>
      <c r="AK18" s="663"/>
      <c r="AL18" s="664" t="s">
        <v>137</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137</v>
      </c>
      <c r="BH18" s="660"/>
      <c r="BI18" s="660"/>
      <c r="BJ18" s="660"/>
      <c r="BK18" s="660"/>
      <c r="BL18" s="660"/>
      <c r="BM18" s="660"/>
      <c r="BN18" s="661"/>
      <c r="BO18" s="662" t="s">
        <v>221</v>
      </c>
      <c r="BP18" s="662"/>
      <c r="BQ18" s="662"/>
      <c r="BR18" s="662"/>
      <c r="BS18" s="668" t="s">
        <v>221</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221</v>
      </c>
      <c r="CS18" s="660"/>
      <c r="CT18" s="660"/>
      <c r="CU18" s="660"/>
      <c r="CV18" s="660"/>
      <c r="CW18" s="660"/>
      <c r="CX18" s="660"/>
      <c r="CY18" s="661"/>
      <c r="CZ18" s="662" t="s">
        <v>137</v>
      </c>
      <c r="DA18" s="662"/>
      <c r="DB18" s="662"/>
      <c r="DC18" s="662"/>
      <c r="DD18" s="668" t="s">
        <v>137</v>
      </c>
      <c r="DE18" s="660"/>
      <c r="DF18" s="660"/>
      <c r="DG18" s="660"/>
      <c r="DH18" s="660"/>
      <c r="DI18" s="660"/>
      <c r="DJ18" s="660"/>
      <c r="DK18" s="660"/>
      <c r="DL18" s="660"/>
      <c r="DM18" s="660"/>
      <c r="DN18" s="660"/>
      <c r="DO18" s="660"/>
      <c r="DP18" s="661"/>
      <c r="DQ18" s="668" t="s">
        <v>221</v>
      </c>
      <c r="DR18" s="660"/>
      <c r="DS18" s="660"/>
      <c r="DT18" s="660"/>
      <c r="DU18" s="660"/>
      <c r="DV18" s="660"/>
      <c r="DW18" s="660"/>
      <c r="DX18" s="660"/>
      <c r="DY18" s="660"/>
      <c r="DZ18" s="660"/>
      <c r="EA18" s="660"/>
      <c r="EB18" s="660"/>
      <c r="EC18" s="669"/>
    </row>
    <row r="19" spans="2:133" ht="11.25" customHeight="1" x14ac:dyDescent="0.15">
      <c r="B19" s="656" t="s">
        <v>265</v>
      </c>
      <c r="C19" s="657"/>
      <c r="D19" s="657"/>
      <c r="E19" s="657"/>
      <c r="F19" s="657"/>
      <c r="G19" s="657"/>
      <c r="H19" s="657"/>
      <c r="I19" s="657"/>
      <c r="J19" s="657"/>
      <c r="K19" s="657"/>
      <c r="L19" s="657"/>
      <c r="M19" s="657"/>
      <c r="N19" s="657"/>
      <c r="O19" s="657"/>
      <c r="P19" s="657"/>
      <c r="Q19" s="658"/>
      <c r="R19" s="659" t="s">
        <v>238</v>
      </c>
      <c r="S19" s="660"/>
      <c r="T19" s="660"/>
      <c r="U19" s="660"/>
      <c r="V19" s="660"/>
      <c r="W19" s="660"/>
      <c r="X19" s="660"/>
      <c r="Y19" s="661"/>
      <c r="Z19" s="662" t="s">
        <v>221</v>
      </c>
      <c r="AA19" s="662"/>
      <c r="AB19" s="662"/>
      <c r="AC19" s="662"/>
      <c r="AD19" s="663" t="s">
        <v>221</v>
      </c>
      <c r="AE19" s="663"/>
      <c r="AF19" s="663"/>
      <c r="AG19" s="663"/>
      <c r="AH19" s="663"/>
      <c r="AI19" s="663"/>
      <c r="AJ19" s="663"/>
      <c r="AK19" s="663"/>
      <c r="AL19" s="664" t="s">
        <v>137</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315844</v>
      </c>
      <c r="BH19" s="660"/>
      <c r="BI19" s="660"/>
      <c r="BJ19" s="660"/>
      <c r="BK19" s="660"/>
      <c r="BL19" s="660"/>
      <c r="BM19" s="660"/>
      <c r="BN19" s="661"/>
      <c r="BO19" s="662">
        <v>3.9</v>
      </c>
      <c r="BP19" s="662"/>
      <c r="BQ19" s="662"/>
      <c r="BR19" s="662"/>
      <c r="BS19" s="668" t="s">
        <v>221</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221</v>
      </c>
      <c r="CS19" s="660"/>
      <c r="CT19" s="660"/>
      <c r="CU19" s="660"/>
      <c r="CV19" s="660"/>
      <c r="CW19" s="660"/>
      <c r="CX19" s="660"/>
      <c r="CY19" s="661"/>
      <c r="CZ19" s="662" t="s">
        <v>221</v>
      </c>
      <c r="DA19" s="662"/>
      <c r="DB19" s="662"/>
      <c r="DC19" s="662"/>
      <c r="DD19" s="668" t="s">
        <v>221</v>
      </c>
      <c r="DE19" s="660"/>
      <c r="DF19" s="660"/>
      <c r="DG19" s="660"/>
      <c r="DH19" s="660"/>
      <c r="DI19" s="660"/>
      <c r="DJ19" s="660"/>
      <c r="DK19" s="660"/>
      <c r="DL19" s="660"/>
      <c r="DM19" s="660"/>
      <c r="DN19" s="660"/>
      <c r="DO19" s="660"/>
      <c r="DP19" s="661"/>
      <c r="DQ19" s="668" t="s">
        <v>221</v>
      </c>
      <c r="DR19" s="660"/>
      <c r="DS19" s="660"/>
      <c r="DT19" s="660"/>
      <c r="DU19" s="660"/>
      <c r="DV19" s="660"/>
      <c r="DW19" s="660"/>
      <c r="DX19" s="660"/>
      <c r="DY19" s="660"/>
      <c r="DZ19" s="660"/>
      <c r="EA19" s="660"/>
      <c r="EB19" s="660"/>
      <c r="EC19" s="669"/>
    </row>
    <row r="20" spans="2:133" ht="11.25" customHeight="1" x14ac:dyDescent="0.15">
      <c r="B20" s="656" t="s">
        <v>268</v>
      </c>
      <c r="C20" s="657"/>
      <c r="D20" s="657"/>
      <c r="E20" s="657"/>
      <c r="F20" s="657"/>
      <c r="G20" s="657"/>
      <c r="H20" s="657"/>
      <c r="I20" s="657"/>
      <c r="J20" s="657"/>
      <c r="K20" s="657"/>
      <c r="L20" s="657"/>
      <c r="M20" s="657"/>
      <c r="N20" s="657"/>
      <c r="O20" s="657"/>
      <c r="P20" s="657"/>
      <c r="Q20" s="658"/>
      <c r="R20" s="659">
        <v>12374</v>
      </c>
      <c r="S20" s="660"/>
      <c r="T20" s="660"/>
      <c r="U20" s="660"/>
      <c r="V20" s="660"/>
      <c r="W20" s="660"/>
      <c r="X20" s="660"/>
      <c r="Y20" s="661"/>
      <c r="Z20" s="662">
        <v>0.1</v>
      </c>
      <c r="AA20" s="662"/>
      <c r="AB20" s="662"/>
      <c r="AC20" s="662"/>
      <c r="AD20" s="663" t="s">
        <v>137</v>
      </c>
      <c r="AE20" s="663"/>
      <c r="AF20" s="663"/>
      <c r="AG20" s="663"/>
      <c r="AH20" s="663"/>
      <c r="AI20" s="663"/>
      <c r="AJ20" s="663"/>
      <c r="AK20" s="663"/>
      <c r="AL20" s="664" t="s">
        <v>221</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315844</v>
      </c>
      <c r="BH20" s="660"/>
      <c r="BI20" s="660"/>
      <c r="BJ20" s="660"/>
      <c r="BK20" s="660"/>
      <c r="BL20" s="660"/>
      <c r="BM20" s="660"/>
      <c r="BN20" s="661"/>
      <c r="BO20" s="662">
        <v>3.9</v>
      </c>
      <c r="BP20" s="662"/>
      <c r="BQ20" s="662"/>
      <c r="BR20" s="662"/>
      <c r="BS20" s="668" t="s">
        <v>221</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14791451</v>
      </c>
      <c r="CS20" s="660"/>
      <c r="CT20" s="660"/>
      <c r="CU20" s="660"/>
      <c r="CV20" s="660"/>
      <c r="CW20" s="660"/>
      <c r="CX20" s="660"/>
      <c r="CY20" s="661"/>
      <c r="CZ20" s="662">
        <v>100</v>
      </c>
      <c r="DA20" s="662"/>
      <c r="DB20" s="662"/>
      <c r="DC20" s="662"/>
      <c r="DD20" s="668">
        <v>2017997</v>
      </c>
      <c r="DE20" s="660"/>
      <c r="DF20" s="660"/>
      <c r="DG20" s="660"/>
      <c r="DH20" s="660"/>
      <c r="DI20" s="660"/>
      <c r="DJ20" s="660"/>
      <c r="DK20" s="660"/>
      <c r="DL20" s="660"/>
      <c r="DM20" s="660"/>
      <c r="DN20" s="660"/>
      <c r="DO20" s="660"/>
      <c r="DP20" s="661"/>
      <c r="DQ20" s="668">
        <v>11326292</v>
      </c>
      <c r="DR20" s="660"/>
      <c r="DS20" s="660"/>
      <c r="DT20" s="660"/>
      <c r="DU20" s="660"/>
      <c r="DV20" s="660"/>
      <c r="DW20" s="660"/>
      <c r="DX20" s="660"/>
      <c r="DY20" s="660"/>
      <c r="DZ20" s="660"/>
      <c r="EA20" s="660"/>
      <c r="EB20" s="660"/>
      <c r="EC20" s="669"/>
    </row>
    <row r="21" spans="2:133" ht="11.25" customHeight="1" x14ac:dyDescent="0.15">
      <c r="B21" s="656" t="s">
        <v>271</v>
      </c>
      <c r="C21" s="657"/>
      <c r="D21" s="657"/>
      <c r="E21" s="657"/>
      <c r="F21" s="657"/>
      <c r="G21" s="657"/>
      <c r="H21" s="657"/>
      <c r="I21" s="657"/>
      <c r="J21" s="657"/>
      <c r="K21" s="657"/>
      <c r="L21" s="657"/>
      <c r="M21" s="657"/>
      <c r="N21" s="657"/>
      <c r="O21" s="657"/>
      <c r="P21" s="657"/>
      <c r="Q21" s="658"/>
      <c r="R21" s="659" t="s">
        <v>221</v>
      </c>
      <c r="S21" s="660"/>
      <c r="T21" s="660"/>
      <c r="U21" s="660"/>
      <c r="V21" s="660"/>
      <c r="W21" s="660"/>
      <c r="X21" s="660"/>
      <c r="Y21" s="661"/>
      <c r="Z21" s="662" t="s">
        <v>221</v>
      </c>
      <c r="AA21" s="662"/>
      <c r="AB21" s="662"/>
      <c r="AC21" s="662"/>
      <c r="AD21" s="663" t="s">
        <v>221</v>
      </c>
      <c r="AE21" s="663"/>
      <c r="AF21" s="663"/>
      <c r="AG21" s="663"/>
      <c r="AH21" s="663"/>
      <c r="AI21" s="663"/>
      <c r="AJ21" s="663"/>
      <c r="AK21" s="663"/>
      <c r="AL21" s="664" t="s">
        <v>221</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v>3038</v>
      </c>
      <c r="BH21" s="660"/>
      <c r="BI21" s="660"/>
      <c r="BJ21" s="660"/>
      <c r="BK21" s="660"/>
      <c r="BL21" s="660"/>
      <c r="BM21" s="660"/>
      <c r="BN21" s="661"/>
      <c r="BO21" s="662">
        <v>0</v>
      </c>
      <c r="BP21" s="662"/>
      <c r="BQ21" s="662"/>
      <c r="BR21" s="662"/>
      <c r="BS21" s="668" t="s">
        <v>221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273</v>
      </c>
      <c r="C22" s="657"/>
      <c r="D22" s="657"/>
      <c r="E22" s="657"/>
      <c r="F22" s="657"/>
      <c r="G22" s="657"/>
      <c r="H22" s="657"/>
      <c r="I22" s="657"/>
      <c r="J22" s="657"/>
      <c r="K22" s="657"/>
      <c r="L22" s="657"/>
      <c r="M22" s="657"/>
      <c r="N22" s="657"/>
      <c r="O22" s="657"/>
      <c r="P22" s="657"/>
      <c r="Q22" s="658"/>
      <c r="R22" s="659">
        <v>9199017</v>
      </c>
      <c r="S22" s="660"/>
      <c r="T22" s="660"/>
      <c r="U22" s="660"/>
      <c r="V22" s="660"/>
      <c r="W22" s="660"/>
      <c r="X22" s="660"/>
      <c r="Y22" s="661"/>
      <c r="Z22" s="662">
        <v>59.1</v>
      </c>
      <c r="AA22" s="662"/>
      <c r="AB22" s="662"/>
      <c r="AC22" s="662"/>
      <c r="AD22" s="663">
        <v>8873837</v>
      </c>
      <c r="AE22" s="663"/>
      <c r="AF22" s="663"/>
      <c r="AG22" s="663"/>
      <c r="AH22" s="663"/>
      <c r="AI22" s="663"/>
      <c r="AJ22" s="663"/>
      <c r="AK22" s="663"/>
      <c r="AL22" s="664">
        <v>99.6</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137</v>
      </c>
      <c r="BH22" s="660"/>
      <c r="BI22" s="660"/>
      <c r="BJ22" s="660"/>
      <c r="BK22" s="660"/>
      <c r="BL22" s="660"/>
      <c r="BM22" s="660"/>
      <c r="BN22" s="661"/>
      <c r="BO22" s="662" t="s">
        <v>137</v>
      </c>
      <c r="BP22" s="662"/>
      <c r="BQ22" s="662"/>
      <c r="BR22" s="662"/>
      <c r="BS22" s="668" t="s">
        <v>137</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276</v>
      </c>
      <c r="C23" s="657"/>
      <c r="D23" s="657"/>
      <c r="E23" s="657"/>
      <c r="F23" s="657"/>
      <c r="G23" s="657"/>
      <c r="H23" s="657"/>
      <c r="I23" s="657"/>
      <c r="J23" s="657"/>
      <c r="K23" s="657"/>
      <c r="L23" s="657"/>
      <c r="M23" s="657"/>
      <c r="N23" s="657"/>
      <c r="O23" s="657"/>
      <c r="P23" s="657"/>
      <c r="Q23" s="658"/>
      <c r="R23" s="659">
        <v>5164</v>
      </c>
      <c r="S23" s="660"/>
      <c r="T23" s="660"/>
      <c r="U23" s="660"/>
      <c r="V23" s="660"/>
      <c r="W23" s="660"/>
      <c r="X23" s="660"/>
      <c r="Y23" s="661"/>
      <c r="Z23" s="662">
        <v>0</v>
      </c>
      <c r="AA23" s="662"/>
      <c r="AB23" s="662"/>
      <c r="AC23" s="662"/>
      <c r="AD23" s="663">
        <v>5164</v>
      </c>
      <c r="AE23" s="663"/>
      <c r="AF23" s="663"/>
      <c r="AG23" s="663"/>
      <c r="AH23" s="663"/>
      <c r="AI23" s="663"/>
      <c r="AJ23" s="663"/>
      <c r="AK23" s="663"/>
      <c r="AL23" s="664">
        <v>0.1</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v>312806</v>
      </c>
      <c r="BH23" s="660"/>
      <c r="BI23" s="660"/>
      <c r="BJ23" s="660"/>
      <c r="BK23" s="660"/>
      <c r="BL23" s="660"/>
      <c r="BM23" s="660"/>
      <c r="BN23" s="661"/>
      <c r="BO23" s="662">
        <v>3.9</v>
      </c>
      <c r="BP23" s="662"/>
      <c r="BQ23" s="662"/>
      <c r="BR23" s="662"/>
      <c r="BS23" s="668" t="s">
        <v>221</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x14ac:dyDescent="0.15">
      <c r="B24" s="656" t="s">
        <v>283</v>
      </c>
      <c r="C24" s="657"/>
      <c r="D24" s="657"/>
      <c r="E24" s="657"/>
      <c r="F24" s="657"/>
      <c r="G24" s="657"/>
      <c r="H24" s="657"/>
      <c r="I24" s="657"/>
      <c r="J24" s="657"/>
      <c r="K24" s="657"/>
      <c r="L24" s="657"/>
      <c r="M24" s="657"/>
      <c r="N24" s="657"/>
      <c r="O24" s="657"/>
      <c r="P24" s="657"/>
      <c r="Q24" s="658"/>
      <c r="R24" s="659">
        <v>467</v>
      </c>
      <c r="S24" s="660"/>
      <c r="T24" s="660"/>
      <c r="U24" s="660"/>
      <c r="V24" s="660"/>
      <c r="W24" s="660"/>
      <c r="X24" s="660"/>
      <c r="Y24" s="661"/>
      <c r="Z24" s="662">
        <v>0</v>
      </c>
      <c r="AA24" s="662"/>
      <c r="AB24" s="662"/>
      <c r="AC24" s="662"/>
      <c r="AD24" s="663" t="s">
        <v>137</v>
      </c>
      <c r="AE24" s="663"/>
      <c r="AF24" s="663"/>
      <c r="AG24" s="663"/>
      <c r="AH24" s="663"/>
      <c r="AI24" s="663"/>
      <c r="AJ24" s="663"/>
      <c r="AK24" s="663"/>
      <c r="AL24" s="664" t="s">
        <v>137</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221</v>
      </c>
      <c r="BH24" s="660"/>
      <c r="BI24" s="660"/>
      <c r="BJ24" s="660"/>
      <c r="BK24" s="660"/>
      <c r="BL24" s="660"/>
      <c r="BM24" s="660"/>
      <c r="BN24" s="661"/>
      <c r="BO24" s="662" t="s">
        <v>221</v>
      </c>
      <c r="BP24" s="662"/>
      <c r="BQ24" s="662"/>
      <c r="BR24" s="662"/>
      <c r="BS24" s="668" t="s">
        <v>221</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6227793</v>
      </c>
      <c r="CS24" s="649"/>
      <c r="CT24" s="649"/>
      <c r="CU24" s="649"/>
      <c r="CV24" s="649"/>
      <c r="CW24" s="649"/>
      <c r="CX24" s="649"/>
      <c r="CY24" s="650"/>
      <c r="CZ24" s="653">
        <v>42.1</v>
      </c>
      <c r="DA24" s="654"/>
      <c r="DB24" s="654"/>
      <c r="DC24" s="673"/>
      <c r="DD24" s="692">
        <v>4667234</v>
      </c>
      <c r="DE24" s="649"/>
      <c r="DF24" s="649"/>
      <c r="DG24" s="649"/>
      <c r="DH24" s="649"/>
      <c r="DI24" s="649"/>
      <c r="DJ24" s="649"/>
      <c r="DK24" s="650"/>
      <c r="DL24" s="692">
        <v>4667140</v>
      </c>
      <c r="DM24" s="649"/>
      <c r="DN24" s="649"/>
      <c r="DO24" s="649"/>
      <c r="DP24" s="649"/>
      <c r="DQ24" s="649"/>
      <c r="DR24" s="649"/>
      <c r="DS24" s="649"/>
      <c r="DT24" s="649"/>
      <c r="DU24" s="649"/>
      <c r="DV24" s="650"/>
      <c r="DW24" s="653">
        <v>52.4</v>
      </c>
      <c r="DX24" s="654"/>
      <c r="DY24" s="654"/>
      <c r="DZ24" s="654"/>
      <c r="EA24" s="654"/>
      <c r="EB24" s="654"/>
      <c r="EC24" s="655"/>
    </row>
    <row r="25" spans="2:133" ht="11.25" customHeight="1" x14ac:dyDescent="0.15">
      <c r="B25" s="656" t="s">
        <v>286</v>
      </c>
      <c r="C25" s="657"/>
      <c r="D25" s="657"/>
      <c r="E25" s="657"/>
      <c r="F25" s="657"/>
      <c r="G25" s="657"/>
      <c r="H25" s="657"/>
      <c r="I25" s="657"/>
      <c r="J25" s="657"/>
      <c r="K25" s="657"/>
      <c r="L25" s="657"/>
      <c r="M25" s="657"/>
      <c r="N25" s="657"/>
      <c r="O25" s="657"/>
      <c r="P25" s="657"/>
      <c r="Q25" s="658"/>
      <c r="R25" s="659">
        <v>358233</v>
      </c>
      <c r="S25" s="660"/>
      <c r="T25" s="660"/>
      <c r="U25" s="660"/>
      <c r="V25" s="660"/>
      <c r="W25" s="660"/>
      <c r="X25" s="660"/>
      <c r="Y25" s="661"/>
      <c r="Z25" s="662">
        <v>2.2999999999999998</v>
      </c>
      <c r="AA25" s="662"/>
      <c r="AB25" s="662"/>
      <c r="AC25" s="662"/>
      <c r="AD25" s="663">
        <v>18507</v>
      </c>
      <c r="AE25" s="663"/>
      <c r="AF25" s="663"/>
      <c r="AG25" s="663"/>
      <c r="AH25" s="663"/>
      <c r="AI25" s="663"/>
      <c r="AJ25" s="663"/>
      <c r="AK25" s="663"/>
      <c r="AL25" s="664">
        <v>0.2</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137</v>
      </c>
      <c r="BH25" s="660"/>
      <c r="BI25" s="660"/>
      <c r="BJ25" s="660"/>
      <c r="BK25" s="660"/>
      <c r="BL25" s="660"/>
      <c r="BM25" s="660"/>
      <c r="BN25" s="661"/>
      <c r="BO25" s="662" t="s">
        <v>137</v>
      </c>
      <c r="BP25" s="662"/>
      <c r="BQ25" s="662"/>
      <c r="BR25" s="662"/>
      <c r="BS25" s="668" t="s">
        <v>221</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2954249</v>
      </c>
      <c r="CS25" s="695"/>
      <c r="CT25" s="695"/>
      <c r="CU25" s="695"/>
      <c r="CV25" s="695"/>
      <c r="CW25" s="695"/>
      <c r="CX25" s="695"/>
      <c r="CY25" s="696"/>
      <c r="CZ25" s="664">
        <v>20</v>
      </c>
      <c r="DA25" s="693"/>
      <c r="DB25" s="693"/>
      <c r="DC25" s="697"/>
      <c r="DD25" s="668">
        <v>2717602</v>
      </c>
      <c r="DE25" s="695"/>
      <c r="DF25" s="695"/>
      <c r="DG25" s="695"/>
      <c r="DH25" s="695"/>
      <c r="DI25" s="695"/>
      <c r="DJ25" s="695"/>
      <c r="DK25" s="696"/>
      <c r="DL25" s="668">
        <v>2717552</v>
      </c>
      <c r="DM25" s="695"/>
      <c r="DN25" s="695"/>
      <c r="DO25" s="695"/>
      <c r="DP25" s="695"/>
      <c r="DQ25" s="695"/>
      <c r="DR25" s="695"/>
      <c r="DS25" s="695"/>
      <c r="DT25" s="695"/>
      <c r="DU25" s="695"/>
      <c r="DV25" s="696"/>
      <c r="DW25" s="664">
        <v>30.5</v>
      </c>
      <c r="DX25" s="693"/>
      <c r="DY25" s="693"/>
      <c r="DZ25" s="693"/>
      <c r="EA25" s="693"/>
      <c r="EB25" s="693"/>
      <c r="EC25" s="694"/>
    </row>
    <row r="26" spans="2:133" ht="11.25" customHeight="1" x14ac:dyDescent="0.15">
      <c r="B26" s="656" t="s">
        <v>289</v>
      </c>
      <c r="C26" s="657"/>
      <c r="D26" s="657"/>
      <c r="E26" s="657"/>
      <c r="F26" s="657"/>
      <c r="G26" s="657"/>
      <c r="H26" s="657"/>
      <c r="I26" s="657"/>
      <c r="J26" s="657"/>
      <c r="K26" s="657"/>
      <c r="L26" s="657"/>
      <c r="M26" s="657"/>
      <c r="N26" s="657"/>
      <c r="O26" s="657"/>
      <c r="P26" s="657"/>
      <c r="Q26" s="658"/>
      <c r="R26" s="659">
        <v>130717</v>
      </c>
      <c r="S26" s="660"/>
      <c r="T26" s="660"/>
      <c r="U26" s="660"/>
      <c r="V26" s="660"/>
      <c r="W26" s="660"/>
      <c r="X26" s="660"/>
      <c r="Y26" s="661"/>
      <c r="Z26" s="662">
        <v>0.8</v>
      </c>
      <c r="AA26" s="662"/>
      <c r="AB26" s="662"/>
      <c r="AC26" s="662"/>
      <c r="AD26" s="663">
        <v>2</v>
      </c>
      <c r="AE26" s="663"/>
      <c r="AF26" s="663"/>
      <c r="AG26" s="663"/>
      <c r="AH26" s="663"/>
      <c r="AI26" s="663"/>
      <c r="AJ26" s="663"/>
      <c r="AK26" s="663"/>
      <c r="AL26" s="664">
        <v>0</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137</v>
      </c>
      <c r="BH26" s="660"/>
      <c r="BI26" s="660"/>
      <c r="BJ26" s="660"/>
      <c r="BK26" s="660"/>
      <c r="BL26" s="660"/>
      <c r="BM26" s="660"/>
      <c r="BN26" s="661"/>
      <c r="BO26" s="662" t="s">
        <v>238</v>
      </c>
      <c r="BP26" s="662"/>
      <c r="BQ26" s="662"/>
      <c r="BR26" s="662"/>
      <c r="BS26" s="668" t="s">
        <v>137</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1677288</v>
      </c>
      <c r="CS26" s="660"/>
      <c r="CT26" s="660"/>
      <c r="CU26" s="660"/>
      <c r="CV26" s="660"/>
      <c r="CW26" s="660"/>
      <c r="CX26" s="660"/>
      <c r="CY26" s="661"/>
      <c r="CZ26" s="664">
        <v>11.3</v>
      </c>
      <c r="DA26" s="693"/>
      <c r="DB26" s="693"/>
      <c r="DC26" s="697"/>
      <c r="DD26" s="668">
        <v>1465194</v>
      </c>
      <c r="DE26" s="660"/>
      <c r="DF26" s="660"/>
      <c r="DG26" s="660"/>
      <c r="DH26" s="660"/>
      <c r="DI26" s="660"/>
      <c r="DJ26" s="660"/>
      <c r="DK26" s="661"/>
      <c r="DL26" s="668" t="s">
        <v>137</v>
      </c>
      <c r="DM26" s="660"/>
      <c r="DN26" s="660"/>
      <c r="DO26" s="660"/>
      <c r="DP26" s="660"/>
      <c r="DQ26" s="660"/>
      <c r="DR26" s="660"/>
      <c r="DS26" s="660"/>
      <c r="DT26" s="660"/>
      <c r="DU26" s="660"/>
      <c r="DV26" s="661"/>
      <c r="DW26" s="664" t="s">
        <v>221</v>
      </c>
      <c r="DX26" s="693"/>
      <c r="DY26" s="693"/>
      <c r="DZ26" s="693"/>
      <c r="EA26" s="693"/>
      <c r="EB26" s="693"/>
      <c r="EC26" s="694"/>
    </row>
    <row r="27" spans="2:133" ht="11.25" customHeight="1" x14ac:dyDescent="0.15">
      <c r="B27" s="656" t="s">
        <v>292</v>
      </c>
      <c r="C27" s="657"/>
      <c r="D27" s="657"/>
      <c r="E27" s="657"/>
      <c r="F27" s="657"/>
      <c r="G27" s="657"/>
      <c r="H27" s="657"/>
      <c r="I27" s="657"/>
      <c r="J27" s="657"/>
      <c r="K27" s="657"/>
      <c r="L27" s="657"/>
      <c r="M27" s="657"/>
      <c r="N27" s="657"/>
      <c r="O27" s="657"/>
      <c r="P27" s="657"/>
      <c r="Q27" s="658"/>
      <c r="R27" s="659">
        <v>1290114</v>
      </c>
      <c r="S27" s="660"/>
      <c r="T27" s="660"/>
      <c r="U27" s="660"/>
      <c r="V27" s="660"/>
      <c r="W27" s="660"/>
      <c r="X27" s="660"/>
      <c r="Y27" s="661"/>
      <c r="Z27" s="662">
        <v>8.3000000000000007</v>
      </c>
      <c r="AA27" s="662"/>
      <c r="AB27" s="662"/>
      <c r="AC27" s="662"/>
      <c r="AD27" s="663" t="s">
        <v>137</v>
      </c>
      <c r="AE27" s="663"/>
      <c r="AF27" s="663"/>
      <c r="AG27" s="663"/>
      <c r="AH27" s="663"/>
      <c r="AI27" s="663"/>
      <c r="AJ27" s="663"/>
      <c r="AK27" s="663"/>
      <c r="AL27" s="664" t="s">
        <v>137</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8070628</v>
      </c>
      <c r="BH27" s="660"/>
      <c r="BI27" s="660"/>
      <c r="BJ27" s="660"/>
      <c r="BK27" s="660"/>
      <c r="BL27" s="660"/>
      <c r="BM27" s="660"/>
      <c r="BN27" s="661"/>
      <c r="BO27" s="662">
        <v>100</v>
      </c>
      <c r="BP27" s="662"/>
      <c r="BQ27" s="662"/>
      <c r="BR27" s="662"/>
      <c r="BS27" s="668" t="s">
        <v>221</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2297493</v>
      </c>
      <c r="CS27" s="695"/>
      <c r="CT27" s="695"/>
      <c r="CU27" s="695"/>
      <c r="CV27" s="695"/>
      <c r="CW27" s="695"/>
      <c r="CX27" s="695"/>
      <c r="CY27" s="696"/>
      <c r="CZ27" s="664">
        <v>15.5</v>
      </c>
      <c r="DA27" s="693"/>
      <c r="DB27" s="693"/>
      <c r="DC27" s="697"/>
      <c r="DD27" s="668">
        <v>983590</v>
      </c>
      <c r="DE27" s="695"/>
      <c r="DF27" s="695"/>
      <c r="DG27" s="695"/>
      <c r="DH27" s="695"/>
      <c r="DI27" s="695"/>
      <c r="DJ27" s="695"/>
      <c r="DK27" s="696"/>
      <c r="DL27" s="668">
        <v>983546</v>
      </c>
      <c r="DM27" s="695"/>
      <c r="DN27" s="695"/>
      <c r="DO27" s="695"/>
      <c r="DP27" s="695"/>
      <c r="DQ27" s="695"/>
      <c r="DR27" s="695"/>
      <c r="DS27" s="695"/>
      <c r="DT27" s="695"/>
      <c r="DU27" s="695"/>
      <c r="DV27" s="696"/>
      <c r="DW27" s="664">
        <v>11</v>
      </c>
      <c r="DX27" s="693"/>
      <c r="DY27" s="693"/>
      <c r="DZ27" s="693"/>
      <c r="EA27" s="693"/>
      <c r="EB27" s="693"/>
      <c r="EC27" s="694"/>
    </row>
    <row r="28" spans="2:133" ht="11.25" customHeight="1" x14ac:dyDescent="0.15">
      <c r="B28" s="701" t="s">
        <v>295</v>
      </c>
      <c r="C28" s="702"/>
      <c r="D28" s="702"/>
      <c r="E28" s="702"/>
      <c r="F28" s="702"/>
      <c r="G28" s="702"/>
      <c r="H28" s="702"/>
      <c r="I28" s="702"/>
      <c r="J28" s="702"/>
      <c r="K28" s="702"/>
      <c r="L28" s="702"/>
      <c r="M28" s="702"/>
      <c r="N28" s="702"/>
      <c r="O28" s="702"/>
      <c r="P28" s="702"/>
      <c r="Q28" s="703"/>
      <c r="R28" s="659" t="s">
        <v>137</v>
      </c>
      <c r="S28" s="660"/>
      <c r="T28" s="660"/>
      <c r="U28" s="660"/>
      <c r="V28" s="660"/>
      <c r="W28" s="660"/>
      <c r="X28" s="660"/>
      <c r="Y28" s="661"/>
      <c r="Z28" s="662" t="s">
        <v>137</v>
      </c>
      <c r="AA28" s="662"/>
      <c r="AB28" s="662"/>
      <c r="AC28" s="662"/>
      <c r="AD28" s="663" t="s">
        <v>137</v>
      </c>
      <c r="AE28" s="663"/>
      <c r="AF28" s="663"/>
      <c r="AG28" s="663"/>
      <c r="AH28" s="663"/>
      <c r="AI28" s="663"/>
      <c r="AJ28" s="663"/>
      <c r="AK28" s="663"/>
      <c r="AL28" s="664" t="s">
        <v>221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976051</v>
      </c>
      <c r="CS28" s="660"/>
      <c r="CT28" s="660"/>
      <c r="CU28" s="660"/>
      <c r="CV28" s="660"/>
      <c r="CW28" s="660"/>
      <c r="CX28" s="660"/>
      <c r="CY28" s="661"/>
      <c r="CZ28" s="664">
        <v>6.6</v>
      </c>
      <c r="DA28" s="693"/>
      <c r="DB28" s="693"/>
      <c r="DC28" s="697"/>
      <c r="DD28" s="668">
        <v>966042</v>
      </c>
      <c r="DE28" s="660"/>
      <c r="DF28" s="660"/>
      <c r="DG28" s="660"/>
      <c r="DH28" s="660"/>
      <c r="DI28" s="660"/>
      <c r="DJ28" s="660"/>
      <c r="DK28" s="661"/>
      <c r="DL28" s="668">
        <v>966042</v>
      </c>
      <c r="DM28" s="660"/>
      <c r="DN28" s="660"/>
      <c r="DO28" s="660"/>
      <c r="DP28" s="660"/>
      <c r="DQ28" s="660"/>
      <c r="DR28" s="660"/>
      <c r="DS28" s="660"/>
      <c r="DT28" s="660"/>
      <c r="DU28" s="660"/>
      <c r="DV28" s="661"/>
      <c r="DW28" s="664">
        <v>10.8</v>
      </c>
      <c r="DX28" s="693"/>
      <c r="DY28" s="693"/>
      <c r="DZ28" s="693"/>
      <c r="EA28" s="693"/>
      <c r="EB28" s="693"/>
      <c r="EC28" s="694"/>
    </row>
    <row r="29" spans="2:133" ht="11.25" customHeight="1" x14ac:dyDescent="0.15">
      <c r="B29" s="656" t="s">
        <v>297</v>
      </c>
      <c r="C29" s="657"/>
      <c r="D29" s="657"/>
      <c r="E29" s="657"/>
      <c r="F29" s="657"/>
      <c r="G29" s="657"/>
      <c r="H29" s="657"/>
      <c r="I29" s="657"/>
      <c r="J29" s="657"/>
      <c r="K29" s="657"/>
      <c r="L29" s="657"/>
      <c r="M29" s="657"/>
      <c r="N29" s="657"/>
      <c r="O29" s="657"/>
      <c r="P29" s="657"/>
      <c r="Q29" s="658"/>
      <c r="R29" s="659">
        <v>818472</v>
      </c>
      <c r="S29" s="660"/>
      <c r="T29" s="660"/>
      <c r="U29" s="660"/>
      <c r="V29" s="660"/>
      <c r="W29" s="660"/>
      <c r="X29" s="660"/>
      <c r="Y29" s="661"/>
      <c r="Z29" s="662">
        <v>5.3</v>
      </c>
      <c r="AA29" s="662"/>
      <c r="AB29" s="662"/>
      <c r="AC29" s="662"/>
      <c r="AD29" s="663" t="s">
        <v>137</v>
      </c>
      <c r="AE29" s="663"/>
      <c r="AF29" s="663"/>
      <c r="AG29" s="663"/>
      <c r="AH29" s="663"/>
      <c r="AI29" s="663"/>
      <c r="AJ29" s="663"/>
      <c r="AK29" s="663"/>
      <c r="AL29" s="664" t="s">
        <v>137</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301</v>
      </c>
      <c r="CG29" s="675"/>
      <c r="CH29" s="675"/>
      <c r="CI29" s="675"/>
      <c r="CJ29" s="675"/>
      <c r="CK29" s="675"/>
      <c r="CL29" s="675"/>
      <c r="CM29" s="675"/>
      <c r="CN29" s="675"/>
      <c r="CO29" s="675"/>
      <c r="CP29" s="675"/>
      <c r="CQ29" s="676"/>
      <c r="CR29" s="659">
        <v>976051</v>
      </c>
      <c r="CS29" s="695"/>
      <c r="CT29" s="695"/>
      <c r="CU29" s="695"/>
      <c r="CV29" s="695"/>
      <c r="CW29" s="695"/>
      <c r="CX29" s="695"/>
      <c r="CY29" s="696"/>
      <c r="CZ29" s="664">
        <v>6.6</v>
      </c>
      <c r="DA29" s="693"/>
      <c r="DB29" s="693"/>
      <c r="DC29" s="697"/>
      <c r="DD29" s="668">
        <v>966042</v>
      </c>
      <c r="DE29" s="695"/>
      <c r="DF29" s="695"/>
      <c r="DG29" s="695"/>
      <c r="DH29" s="695"/>
      <c r="DI29" s="695"/>
      <c r="DJ29" s="695"/>
      <c r="DK29" s="696"/>
      <c r="DL29" s="668">
        <v>966042</v>
      </c>
      <c r="DM29" s="695"/>
      <c r="DN29" s="695"/>
      <c r="DO29" s="695"/>
      <c r="DP29" s="695"/>
      <c r="DQ29" s="695"/>
      <c r="DR29" s="695"/>
      <c r="DS29" s="695"/>
      <c r="DT29" s="695"/>
      <c r="DU29" s="695"/>
      <c r="DV29" s="696"/>
      <c r="DW29" s="664">
        <v>10.8</v>
      </c>
      <c r="DX29" s="693"/>
      <c r="DY29" s="693"/>
      <c r="DZ29" s="693"/>
      <c r="EA29" s="693"/>
      <c r="EB29" s="693"/>
      <c r="EC29" s="694"/>
    </row>
    <row r="30" spans="2:133" ht="11.25" customHeight="1" x14ac:dyDescent="0.15">
      <c r="B30" s="656" t="s">
        <v>302</v>
      </c>
      <c r="C30" s="657"/>
      <c r="D30" s="657"/>
      <c r="E30" s="657"/>
      <c r="F30" s="657"/>
      <c r="G30" s="657"/>
      <c r="H30" s="657"/>
      <c r="I30" s="657"/>
      <c r="J30" s="657"/>
      <c r="K30" s="657"/>
      <c r="L30" s="657"/>
      <c r="M30" s="657"/>
      <c r="N30" s="657"/>
      <c r="O30" s="657"/>
      <c r="P30" s="657"/>
      <c r="Q30" s="658"/>
      <c r="R30" s="659">
        <v>52456</v>
      </c>
      <c r="S30" s="660"/>
      <c r="T30" s="660"/>
      <c r="U30" s="660"/>
      <c r="V30" s="660"/>
      <c r="W30" s="660"/>
      <c r="X30" s="660"/>
      <c r="Y30" s="661"/>
      <c r="Z30" s="662">
        <v>0.3</v>
      </c>
      <c r="AA30" s="662"/>
      <c r="AB30" s="662"/>
      <c r="AC30" s="662"/>
      <c r="AD30" s="663" t="s">
        <v>137</v>
      </c>
      <c r="AE30" s="663"/>
      <c r="AF30" s="663"/>
      <c r="AG30" s="663"/>
      <c r="AH30" s="663"/>
      <c r="AI30" s="663"/>
      <c r="AJ30" s="663"/>
      <c r="AK30" s="663"/>
      <c r="AL30" s="664" t="s">
        <v>221</v>
      </c>
      <c r="AM30" s="665"/>
      <c r="AN30" s="665"/>
      <c r="AO30" s="666"/>
      <c r="AP30" s="707" t="s">
        <v>303</v>
      </c>
      <c r="AQ30" s="708"/>
      <c r="AR30" s="708"/>
      <c r="AS30" s="708"/>
      <c r="AT30" s="713" t="s">
        <v>304</v>
      </c>
      <c r="AU30" s="210"/>
      <c r="AV30" s="210"/>
      <c r="AW30" s="210"/>
      <c r="AX30" s="645" t="s">
        <v>177</v>
      </c>
      <c r="AY30" s="646"/>
      <c r="AZ30" s="646"/>
      <c r="BA30" s="646"/>
      <c r="BB30" s="646"/>
      <c r="BC30" s="646"/>
      <c r="BD30" s="646"/>
      <c r="BE30" s="646"/>
      <c r="BF30" s="647"/>
      <c r="BG30" s="719">
        <v>99.4</v>
      </c>
      <c r="BH30" s="720"/>
      <c r="BI30" s="720"/>
      <c r="BJ30" s="720"/>
      <c r="BK30" s="720"/>
      <c r="BL30" s="720"/>
      <c r="BM30" s="654">
        <v>97.9</v>
      </c>
      <c r="BN30" s="720"/>
      <c r="BO30" s="720"/>
      <c r="BP30" s="720"/>
      <c r="BQ30" s="721"/>
      <c r="BR30" s="719">
        <v>99.3</v>
      </c>
      <c r="BS30" s="720"/>
      <c r="BT30" s="720"/>
      <c r="BU30" s="720"/>
      <c r="BV30" s="720"/>
      <c r="BW30" s="720"/>
      <c r="BX30" s="654">
        <v>97.7</v>
      </c>
      <c r="BY30" s="720"/>
      <c r="BZ30" s="720"/>
      <c r="CA30" s="720"/>
      <c r="CB30" s="721"/>
      <c r="CD30" s="724"/>
      <c r="CE30" s="725"/>
      <c r="CF30" s="674" t="s">
        <v>305</v>
      </c>
      <c r="CG30" s="675"/>
      <c r="CH30" s="675"/>
      <c r="CI30" s="675"/>
      <c r="CJ30" s="675"/>
      <c r="CK30" s="675"/>
      <c r="CL30" s="675"/>
      <c r="CM30" s="675"/>
      <c r="CN30" s="675"/>
      <c r="CO30" s="675"/>
      <c r="CP30" s="675"/>
      <c r="CQ30" s="676"/>
      <c r="CR30" s="659">
        <v>955918</v>
      </c>
      <c r="CS30" s="660"/>
      <c r="CT30" s="660"/>
      <c r="CU30" s="660"/>
      <c r="CV30" s="660"/>
      <c r="CW30" s="660"/>
      <c r="CX30" s="660"/>
      <c r="CY30" s="661"/>
      <c r="CZ30" s="664">
        <v>6.5</v>
      </c>
      <c r="DA30" s="693"/>
      <c r="DB30" s="693"/>
      <c r="DC30" s="697"/>
      <c r="DD30" s="668">
        <v>946115</v>
      </c>
      <c r="DE30" s="660"/>
      <c r="DF30" s="660"/>
      <c r="DG30" s="660"/>
      <c r="DH30" s="660"/>
      <c r="DI30" s="660"/>
      <c r="DJ30" s="660"/>
      <c r="DK30" s="661"/>
      <c r="DL30" s="668">
        <v>946115</v>
      </c>
      <c r="DM30" s="660"/>
      <c r="DN30" s="660"/>
      <c r="DO30" s="660"/>
      <c r="DP30" s="660"/>
      <c r="DQ30" s="660"/>
      <c r="DR30" s="660"/>
      <c r="DS30" s="660"/>
      <c r="DT30" s="660"/>
      <c r="DU30" s="660"/>
      <c r="DV30" s="661"/>
      <c r="DW30" s="664">
        <v>10.6</v>
      </c>
      <c r="DX30" s="693"/>
      <c r="DY30" s="693"/>
      <c r="DZ30" s="693"/>
      <c r="EA30" s="693"/>
      <c r="EB30" s="693"/>
      <c r="EC30" s="694"/>
    </row>
    <row r="31" spans="2:133" ht="11.25" customHeight="1" x14ac:dyDescent="0.15">
      <c r="B31" s="656" t="s">
        <v>306</v>
      </c>
      <c r="C31" s="657"/>
      <c r="D31" s="657"/>
      <c r="E31" s="657"/>
      <c r="F31" s="657"/>
      <c r="G31" s="657"/>
      <c r="H31" s="657"/>
      <c r="I31" s="657"/>
      <c r="J31" s="657"/>
      <c r="K31" s="657"/>
      <c r="L31" s="657"/>
      <c r="M31" s="657"/>
      <c r="N31" s="657"/>
      <c r="O31" s="657"/>
      <c r="P31" s="657"/>
      <c r="Q31" s="658"/>
      <c r="R31" s="659">
        <v>1669512</v>
      </c>
      <c r="S31" s="660"/>
      <c r="T31" s="660"/>
      <c r="U31" s="660"/>
      <c r="V31" s="660"/>
      <c r="W31" s="660"/>
      <c r="X31" s="660"/>
      <c r="Y31" s="661"/>
      <c r="Z31" s="662">
        <v>10.7</v>
      </c>
      <c r="AA31" s="662"/>
      <c r="AB31" s="662"/>
      <c r="AC31" s="662"/>
      <c r="AD31" s="663" t="s">
        <v>221</v>
      </c>
      <c r="AE31" s="663"/>
      <c r="AF31" s="663"/>
      <c r="AG31" s="663"/>
      <c r="AH31" s="663"/>
      <c r="AI31" s="663"/>
      <c r="AJ31" s="663"/>
      <c r="AK31" s="663"/>
      <c r="AL31" s="664" t="s">
        <v>137</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98.9</v>
      </c>
      <c r="BH31" s="695"/>
      <c r="BI31" s="695"/>
      <c r="BJ31" s="695"/>
      <c r="BK31" s="695"/>
      <c r="BL31" s="695"/>
      <c r="BM31" s="665">
        <v>96.6</v>
      </c>
      <c r="BN31" s="717"/>
      <c r="BO31" s="717"/>
      <c r="BP31" s="717"/>
      <c r="BQ31" s="718"/>
      <c r="BR31" s="716">
        <v>99.1</v>
      </c>
      <c r="BS31" s="695"/>
      <c r="BT31" s="695"/>
      <c r="BU31" s="695"/>
      <c r="BV31" s="695"/>
      <c r="BW31" s="695"/>
      <c r="BX31" s="665">
        <v>97.1</v>
      </c>
      <c r="BY31" s="717"/>
      <c r="BZ31" s="717"/>
      <c r="CA31" s="717"/>
      <c r="CB31" s="718"/>
      <c r="CD31" s="724"/>
      <c r="CE31" s="725"/>
      <c r="CF31" s="674" t="s">
        <v>309</v>
      </c>
      <c r="CG31" s="675"/>
      <c r="CH31" s="675"/>
      <c r="CI31" s="675"/>
      <c r="CJ31" s="675"/>
      <c r="CK31" s="675"/>
      <c r="CL31" s="675"/>
      <c r="CM31" s="675"/>
      <c r="CN31" s="675"/>
      <c r="CO31" s="675"/>
      <c r="CP31" s="675"/>
      <c r="CQ31" s="676"/>
      <c r="CR31" s="659">
        <v>20133</v>
      </c>
      <c r="CS31" s="695"/>
      <c r="CT31" s="695"/>
      <c r="CU31" s="695"/>
      <c r="CV31" s="695"/>
      <c r="CW31" s="695"/>
      <c r="CX31" s="695"/>
      <c r="CY31" s="696"/>
      <c r="CZ31" s="664">
        <v>0.1</v>
      </c>
      <c r="DA31" s="693"/>
      <c r="DB31" s="693"/>
      <c r="DC31" s="697"/>
      <c r="DD31" s="668">
        <v>19927</v>
      </c>
      <c r="DE31" s="695"/>
      <c r="DF31" s="695"/>
      <c r="DG31" s="695"/>
      <c r="DH31" s="695"/>
      <c r="DI31" s="695"/>
      <c r="DJ31" s="695"/>
      <c r="DK31" s="696"/>
      <c r="DL31" s="668">
        <v>19927</v>
      </c>
      <c r="DM31" s="695"/>
      <c r="DN31" s="695"/>
      <c r="DO31" s="695"/>
      <c r="DP31" s="695"/>
      <c r="DQ31" s="695"/>
      <c r="DR31" s="695"/>
      <c r="DS31" s="695"/>
      <c r="DT31" s="695"/>
      <c r="DU31" s="695"/>
      <c r="DV31" s="696"/>
      <c r="DW31" s="664">
        <v>0.2</v>
      </c>
      <c r="DX31" s="693"/>
      <c r="DY31" s="693"/>
      <c r="DZ31" s="693"/>
      <c r="EA31" s="693"/>
      <c r="EB31" s="693"/>
      <c r="EC31" s="694"/>
    </row>
    <row r="32" spans="2:133" ht="11.25" customHeight="1" x14ac:dyDescent="0.15">
      <c r="B32" s="656" t="s">
        <v>310</v>
      </c>
      <c r="C32" s="657"/>
      <c r="D32" s="657"/>
      <c r="E32" s="657"/>
      <c r="F32" s="657"/>
      <c r="G32" s="657"/>
      <c r="H32" s="657"/>
      <c r="I32" s="657"/>
      <c r="J32" s="657"/>
      <c r="K32" s="657"/>
      <c r="L32" s="657"/>
      <c r="M32" s="657"/>
      <c r="N32" s="657"/>
      <c r="O32" s="657"/>
      <c r="P32" s="657"/>
      <c r="Q32" s="658"/>
      <c r="R32" s="659">
        <v>674880</v>
      </c>
      <c r="S32" s="660"/>
      <c r="T32" s="660"/>
      <c r="U32" s="660"/>
      <c r="V32" s="660"/>
      <c r="W32" s="660"/>
      <c r="X32" s="660"/>
      <c r="Y32" s="661"/>
      <c r="Z32" s="662">
        <v>4.3</v>
      </c>
      <c r="AA32" s="662"/>
      <c r="AB32" s="662"/>
      <c r="AC32" s="662"/>
      <c r="AD32" s="663" t="s">
        <v>137</v>
      </c>
      <c r="AE32" s="663"/>
      <c r="AF32" s="663"/>
      <c r="AG32" s="663"/>
      <c r="AH32" s="663"/>
      <c r="AI32" s="663"/>
      <c r="AJ32" s="663"/>
      <c r="AK32" s="663"/>
      <c r="AL32" s="664" t="s">
        <v>137</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99.6</v>
      </c>
      <c r="BH32" s="729"/>
      <c r="BI32" s="729"/>
      <c r="BJ32" s="729"/>
      <c r="BK32" s="729"/>
      <c r="BL32" s="729"/>
      <c r="BM32" s="730">
        <v>98.5</v>
      </c>
      <c r="BN32" s="729"/>
      <c r="BO32" s="729"/>
      <c r="BP32" s="729"/>
      <c r="BQ32" s="731"/>
      <c r="BR32" s="728">
        <v>99.5</v>
      </c>
      <c r="BS32" s="729"/>
      <c r="BT32" s="729"/>
      <c r="BU32" s="729"/>
      <c r="BV32" s="729"/>
      <c r="BW32" s="729"/>
      <c r="BX32" s="730">
        <v>98.1</v>
      </c>
      <c r="BY32" s="729"/>
      <c r="BZ32" s="729"/>
      <c r="CA32" s="729"/>
      <c r="CB32" s="731"/>
      <c r="CD32" s="726"/>
      <c r="CE32" s="727"/>
      <c r="CF32" s="674" t="s">
        <v>312</v>
      </c>
      <c r="CG32" s="675"/>
      <c r="CH32" s="675"/>
      <c r="CI32" s="675"/>
      <c r="CJ32" s="675"/>
      <c r="CK32" s="675"/>
      <c r="CL32" s="675"/>
      <c r="CM32" s="675"/>
      <c r="CN32" s="675"/>
      <c r="CO32" s="675"/>
      <c r="CP32" s="675"/>
      <c r="CQ32" s="676"/>
      <c r="CR32" s="659" t="s">
        <v>137</v>
      </c>
      <c r="CS32" s="660"/>
      <c r="CT32" s="660"/>
      <c r="CU32" s="660"/>
      <c r="CV32" s="660"/>
      <c r="CW32" s="660"/>
      <c r="CX32" s="660"/>
      <c r="CY32" s="661"/>
      <c r="CZ32" s="664" t="s">
        <v>238</v>
      </c>
      <c r="DA32" s="693"/>
      <c r="DB32" s="693"/>
      <c r="DC32" s="697"/>
      <c r="DD32" s="668" t="s">
        <v>137</v>
      </c>
      <c r="DE32" s="660"/>
      <c r="DF32" s="660"/>
      <c r="DG32" s="660"/>
      <c r="DH32" s="660"/>
      <c r="DI32" s="660"/>
      <c r="DJ32" s="660"/>
      <c r="DK32" s="661"/>
      <c r="DL32" s="668" t="s">
        <v>137</v>
      </c>
      <c r="DM32" s="660"/>
      <c r="DN32" s="660"/>
      <c r="DO32" s="660"/>
      <c r="DP32" s="660"/>
      <c r="DQ32" s="660"/>
      <c r="DR32" s="660"/>
      <c r="DS32" s="660"/>
      <c r="DT32" s="660"/>
      <c r="DU32" s="660"/>
      <c r="DV32" s="661"/>
      <c r="DW32" s="664" t="s">
        <v>137</v>
      </c>
      <c r="DX32" s="693"/>
      <c r="DY32" s="693"/>
      <c r="DZ32" s="693"/>
      <c r="EA32" s="693"/>
      <c r="EB32" s="693"/>
      <c r="EC32" s="694"/>
    </row>
    <row r="33" spans="2:133" ht="11.25" customHeight="1" x14ac:dyDescent="0.15">
      <c r="B33" s="656" t="s">
        <v>313</v>
      </c>
      <c r="C33" s="657"/>
      <c r="D33" s="657"/>
      <c r="E33" s="657"/>
      <c r="F33" s="657"/>
      <c r="G33" s="657"/>
      <c r="H33" s="657"/>
      <c r="I33" s="657"/>
      <c r="J33" s="657"/>
      <c r="K33" s="657"/>
      <c r="L33" s="657"/>
      <c r="M33" s="657"/>
      <c r="N33" s="657"/>
      <c r="O33" s="657"/>
      <c r="P33" s="657"/>
      <c r="Q33" s="658"/>
      <c r="R33" s="659">
        <v>669846</v>
      </c>
      <c r="S33" s="660"/>
      <c r="T33" s="660"/>
      <c r="U33" s="660"/>
      <c r="V33" s="660"/>
      <c r="W33" s="660"/>
      <c r="X33" s="660"/>
      <c r="Y33" s="661"/>
      <c r="Z33" s="662">
        <v>4.3</v>
      </c>
      <c r="AA33" s="662"/>
      <c r="AB33" s="662"/>
      <c r="AC33" s="662"/>
      <c r="AD33" s="663" t="s">
        <v>137</v>
      </c>
      <c r="AE33" s="663"/>
      <c r="AF33" s="663"/>
      <c r="AG33" s="663"/>
      <c r="AH33" s="663"/>
      <c r="AI33" s="663"/>
      <c r="AJ33" s="663"/>
      <c r="AK33" s="663"/>
      <c r="AL33" s="664" t="s">
        <v>221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6533415</v>
      </c>
      <c r="CS33" s="695"/>
      <c r="CT33" s="695"/>
      <c r="CU33" s="695"/>
      <c r="CV33" s="695"/>
      <c r="CW33" s="695"/>
      <c r="CX33" s="695"/>
      <c r="CY33" s="696"/>
      <c r="CZ33" s="664">
        <v>44.2</v>
      </c>
      <c r="DA33" s="693"/>
      <c r="DB33" s="693"/>
      <c r="DC33" s="697"/>
      <c r="DD33" s="668">
        <v>5507833</v>
      </c>
      <c r="DE33" s="695"/>
      <c r="DF33" s="695"/>
      <c r="DG33" s="695"/>
      <c r="DH33" s="695"/>
      <c r="DI33" s="695"/>
      <c r="DJ33" s="695"/>
      <c r="DK33" s="696"/>
      <c r="DL33" s="668">
        <v>3305548</v>
      </c>
      <c r="DM33" s="695"/>
      <c r="DN33" s="695"/>
      <c r="DO33" s="695"/>
      <c r="DP33" s="695"/>
      <c r="DQ33" s="695"/>
      <c r="DR33" s="695"/>
      <c r="DS33" s="695"/>
      <c r="DT33" s="695"/>
      <c r="DU33" s="695"/>
      <c r="DV33" s="696"/>
      <c r="DW33" s="664">
        <v>37.1</v>
      </c>
      <c r="DX33" s="693"/>
      <c r="DY33" s="693"/>
      <c r="DZ33" s="693"/>
      <c r="EA33" s="693"/>
      <c r="EB33" s="693"/>
      <c r="EC33" s="694"/>
    </row>
    <row r="34" spans="2:133" ht="11.25" customHeight="1" x14ac:dyDescent="0.15">
      <c r="B34" s="656" t="s">
        <v>315</v>
      </c>
      <c r="C34" s="657"/>
      <c r="D34" s="657"/>
      <c r="E34" s="657"/>
      <c r="F34" s="657"/>
      <c r="G34" s="657"/>
      <c r="H34" s="657"/>
      <c r="I34" s="657"/>
      <c r="J34" s="657"/>
      <c r="K34" s="657"/>
      <c r="L34" s="657"/>
      <c r="M34" s="657"/>
      <c r="N34" s="657"/>
      <c r="O34" s="657"/>
      <c r="P34" s="657"/>
      <c r="Q34" s="658"/>
      <c r="R34" s="659">
        <v>507039</v>
      </c>
      <c r="S34" s="660"/>
      <c r="T34" s="660"/>
      <c r="U34" s="660"/>
      <c r="V34" s="660"/>
      <c r="W34" s="660"/>
      <c r="X34" s="660"/>
      <c r="Y34" s="661"/>
      <c r="Z34" s="662">
        <v>3.3</v>
      </c>
      <c r="AA34" s="662"/>
      <c r="AB34" s="662"/>
      <c r="AC34" s="662"/>
      <c r="AD34" s="663">
        <v>12251</v>
      </c>
      <c r="AE34" s="663"/>
      <c r="AF34" s="663"/>
      <c r="AG34" s="663"/>
      <c r="AH34" s="663"/>
      <c r="AI34" s="663"/>
      <c r="AJ34" s="663"/>
      <c r="AK34" s="663"/>
      <c r="AL34" s="664">
        <v>0.1</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2825130</v>
      </c>
      <c r="CS34" s="660"/>
      <c r="CT34" s="660"/>
      <c r="CU34" s="660"/>
      <c r="CV34" s="660"/>
      <c r="CW34" s="660"/>
      <c r="CX34" s="660"/>
      <c r="CY34" s="661"/>
      <c r="CZ34" s="664">
        <v>19.100000000000001</v>
      </c>
      <c r="DA34" s="693"/>
      <c r="DB34" s="693"/>
      <c r="DC34" s="697"/>
      <c r="DD34" s="668">
        <v>2484450</v>
      </c>
      <c r="DE34" s="660"/>
      <c r="DF34" s="660"/>
      <c r="DG34" s="660"/>
      <c r="DH34" s="660"/>
      <c r="DI34" s="660"/>
      <c r="DJ34" s="660"/>
      <c r="DK34" s="661"/>
      <c r="DL34" s="668">
        <v>1596514</v>
      </c>
      <c r="DM34" s="660"/>
      <c r="DN34" s="660"/>
      <c r="DO34" s="660"/>
      <c r="DP34" s="660"/>
      <c r="DQ34" s="660"/>
      <c r="DR34" s="660"/>
      <c r="DS34" s="660"/>
      <c r="DT34" s="660"/>
      <c r="DU34" s="660"/>
      <c r="DV34" s="661"/>
      <c r="DW34" s="664">
        <v>17.899999999999999</v>
      </c>
      <c r="DX34" s="693"/>
      <c r="DY34" s="693"/>
      <c r="DZ34" s="693"/>
      <c r="EA34" s="693"/>
      <c r="EB34" s="693"/>
      <c r="EC34" s="694"/>
    </row>
    <row r="35" spans="2:133" ht="11.25" customHeight="1" x14ac:dyDescent="0.15">
      <c r="B35" s="656" t="s">
        <v>319</v>
      </c>
      <c r="C35" s="657"/>
      <c r="D35" s="657"/>
      <c r="E35" s="657"/>
      <c r="F35" s="657"/>
      <c r="G35" s="657"/>
      <c r="H35" s="657"/>
      <c r="I35" s="657"/>
      <c r="J35" s="657"/>
      <c r="K35" s="657"/>
      <c r="L35" s="657"/>
      <c r="M35" s="657"/>
      <c r="N35" s="657"/>
      <c r="O35" s="657"/>
      <c r="P35" s="657"/>
      <c r="Q35" s="658"/>
      <c r="R35" s="659">
        <v>186500</v>
      </c>
      <c r="S35" s="660"/>
      <c r="T35" s="660"/>
      <c r="U35" s="660"/>
      <c r="V35" s="660"/>
      <c r="W35" s="660"/>
      <c r="X35" s="660"/>
      <c r="Y35" s="661"/>
      <c r="Z35" s="662">
        <v>1.2</v>
      </c>
      <c r="AA35" s="662"/>
      <c r="AB35" s="662"/>
      <c r="AC35" s="662"/>
      <c r="AD35" s="663" t="s">
        <v>137</v>
      </c>
      <c r="AE35" s="663"/>
      <c r="AF35" s="663"/>
      <c r="AG35" s="663"/>
      <c r="AH35" s="663"/>
      <c r="AI35" s="663"/>
      <c r="AJ35" s="663"/>
      <c r="AK35" s="663"/>
      <c r="AL35" s="664" t="s">
        <v>137</v>
      </c>
      <c r="AM35" s="665"/>
      <c r="AN35" s="665"/>
      <c r="AO35" s="666"/>
      <c r="AP35" s="214"/>
      <c r="AQ35" s="732" t="s">
        <v>320</v>
      </c>
      <c r="AR35" s="733"/>
      <c r="AS35" s="733"/>
      <c r="AT35" s="733"/>
      <c r="AU35" s="733"/>
      <c r="AV35" s="733"/>
      <c r="AW35" s="733"/>
      <c r="AX35" s="733"/>
      <c r="AY35" s="734"/>
      <c r="AZ35" s="648">
        <v>1531473</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141783</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265007</v>
      </c>
      <c r="CS35" s="695"/>
      <c r="CT35" s="695"/>
      <c r="CU35" s="695"/>
      <c r="CV35" s="695"/>
      <c r="CW35" s="695"/>
      <c r="CX35" s="695"/>
      <c r="CY35" s="696"/>
      <c r="CZ35" s="664">
        <v>1.8</v>
      </c>
      <c r="DA35" s="693"/>
      <c r="DB35" s="693"/>
      <c r="DC35" s="697"/>
      <c r="DD35" s="668">
        <v>251790</v>
      </c>
      <c r="DE35" s="695"/>
      <c r="DF35" s="695"/>
      <c r="DG35" s="695"/>
      <c r="DH35" s="695"/>
      <c r="DI35" s="695"/>
      <c r="DJ35" s="695"/>
      <c r="DK35" s="696"/>
      <c r="DL35" s="668">
        <v>251790</v>
      </c>
      <c r="DM35" s="695"/>
      <c r="DN35" s="695"/>
      <c r="DO35" s="695"/>
      <c r="DP35" s="695"/>
      <c r="DQ35" s="695"/>
      <c r="DR35" s="695"/>
      <c r="DS35" s="695"/>
      <c r="DT35" s="695"/>
      <c r="DU35" s="695"/>
      <c r="DV35" s="696"/>
      <c r="DW35" s="664">
        <v>2.8</v>
      </c>
      <c r="DX35" s="693"/>
      <c r="DY35" s="693"/>
      <c r="DZ35" s="693"/>
      <c r="EA35" s="693"/>
      <c r="EB35" s="693"/>
      <c r="EC35" s="694"/>
    </row>
    <row r="36" spans="2:133" ht="11.25" customHeight="1" x14ac:dyDescent="0.15">
      <c r="B36" s="656" t="s">
        <v>323</v>
      </c>
      <c r="C36" s="657"/>
      <c r="D36" s="657"/>
      <c r="E36" s="657"/>
      <c r="F36" s="657"/>
      <c r="G36" s="657"/>
      <c r="H36" s="657"/>
      <c r="I36" s="657"/>
      <c r="J36" s="657"/>
      <c r="K36" s="657"/>
      <c r="L36" s="657"/>
      <c r="M36" s="657"/>
      <c r="N36" s="657"/>
      <c r="O36" s="657"/>
      <c r="P36" s="657"/>
      <c r="Q36" s="658"/>
      <c r="R36" s="659" t="s">
        <v>221</v>
      </c>
      <c r="S36" s="660"/>
      <c r="T36" s="660"/>
      <c r="U36" s="660"/>
      <c r="V36" s="660"/>
      <c r="W36" s="660"/>
      <c r="X36" s="660"/>
      <c r="Y36" s="661"/>
      <c r="Z36" s="662" t="s">
        <v>137</v>
      </c>
      <c r="AA36" s="662"/>
      <c r="AB36" s="662"/>
      <c r="AC36" s="662"/>
      <c r="AD36" s="663" t="s">
        <v>238</v>
      </c>
      <c r="AE36" s="663"/>
      <c r="AF36" s="663"/>
      <c r="AG36" s="663"/>
      <c r="AH36" s="663"/>
      <c r="AI36" s="663"/>
      <c r="AJ36" s="663"/>
      <c r="AK36" s="663"/>
      <c r="AL36" s="664" t="s">
        <v>221</v>
      </c>
      <c r="AM36" s="665"/>
      <c r="AN36" s="665"/>
      <c r="AO36" s="666"/>
      <c r="AQ36" s="736" t="s">
        <v>324</v>
      </c>
      <c r="AR36" s="737"/>
      <c r="AS36" s="737"/>
      <c r="AT36" s="737"/>
      <c r="AU36" s="737"/>
      <c r="AV36" s="737"/>
      <c r="AW36" s="737"/>
      <c r="AX36" s="737"/>
      <c r="AY36" s="738"/>
      <c r="AZ36" s="659">
        <v>538000</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-12570</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1623740</v>
      </c>
      <c r="CS36" s="660"/>
      <c r="CT36" s="660"/>
      <c r="CU36" s="660"/>
      <c r="CV36" s="660"/>
      <c r="CW36" s="660"/>
      <c r="CX36" s="660"/>
      <c r="CY36" s="661"/>
      <c r="CZ36" s="664">
        <v>11</v>
      </c>
      <c r="DA36" s="693"/>
      <c r="DB36" s="693"/>
      <c r="DC36" s="697"/>
      <c r="DD36" s="668">
        <v>1217982</v>
      </c>
      <c r="DE36" s="660"/>
      <c r="DF36" s="660"/>
      <c r="DG36" s="660"/>
      <c r="DH36" s="660"/>
      <c r="DI36" s="660"/>
      <c r="DJ36" s="660"/>
      <c r="DK36" s="661"/>
      <c r="DL36" s="668">
        <v>803452</v>
      </c>
      <c r="DM36" s="660"/>
      <c r="DN36" s="660"/>
      <c r="DO36" s="660"/>
      <c r="DP36" s="660"/>
      <c r="DQ36" s="660"/>
      <c r="DR36" s="660"/>
      <c r="DS36" s="660"/>
      <c r="DT36" s="660"/>
      <c r="DU36" s="660"/>
      <c r="DV36" s="661"/>
      <c r="DW36" s="664">
        <v>9</v>
      </c>
      <c r="DX36" s="693"/>
      <c r="DY36" s="693"/>
      <c r="DZ36" s="693"/>
      <c r="EA36" s="693"/>
      <c r="EB36" s="693"/>
      <c r="EC36" s="694"/>
    </row>
    <row r="37" spans="2:133" ht="11.25" customHeight="1" x14ac:dyDescent="0.15">
      <c r="B37" s="656" t="s">
        <v>327</v>
      </c>
      <c r="C37" s="657"/>
      <c r="D37" s="657"/>
      <c r="E37" s="657"/>
      <c r="F37" s="657"/>
      <c r="G37" s="657"/>
      <c r="H37" s="657"/>
      <c r="I37" s="657"/>
      <c r="J37" s="657"/>
      <c r="K37" s="657"/>
      <c r="L37" s="657"/>
      <c r="M37" s="657"/>
      <c r="N37" s="657"/>
      <c r="O37" s="657"/>
      <c r="P37" s="657"/>
      <c r="Q37" s="658"/>
      <c r="R37" s="659" t="s">
        <v>221</v>
      </c>
      <c r="S37" s="660"/>
      <c r="T37" s="660"/>
      <c r="U37" s="660"/>
      <c r="V37" s="660"/>
      <c r="W37" s="660"/>
      <c r="X37" s="660"/>
      <c r="Y37" s="661"/>
      <c r="Z37" s="662" t="s">
        <v>221</v>
      </c>
      <c r="AA37" s="662"/>
      <c r="AB37" s="662"/>
      <c r="AC37" s="662"/>
      <c r="AD37" s="663" t="s">
        <v>137</v>
      </c>
      <c r="AE37" s="663"/>
      <c r="AF37" s="663"/>
      <c r="AG37" s="663"/>
      <c r="AH37" s="663"/>
      <c r="AI37" s="663"/>
      <c r="AJ37" s="663"/>
      <c r="AK37" s="663"/>
      <c r="AL37" s="664" t="s">
        <v>221</v>
      </c>
      <c r="AM37" s="665"/>
      <c r="AN37" s="665"/>
      <c r="AO37" s="666"/>
      <c r="AQ37" s="736" t="s">
        <v>328</v>
      </c>
      <c r="AR37" s="737"/>
      <c r="AS37" s="737"/>
      <c r="AT37" s="737"/>
      <c r="AU37" s="737"/>
      <c r="AV37" s="737"/>
      <c r="AW37" s="737"/>
      <c r="AX37" s="737"/>
      <c r="AY37" s="738"/>
      <c r="AZ37" s="659">
        <v>5687</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4518</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97240</v>
      </c>
      <c r="CS37" s="695"/>
      <c r="CT37" s="695"/>
      <c r="CU37" s="695"/>
      <c r="CV37" s="695"/>
      <c r="CW37" s="695"/>
      <c r="CX37" s="695"/>
      <c r="CY37" s="696"/>
      <c r="CZ37" s="664">
        <v>0.7</v>
      </c>
      <c r="DA37" s="693"/>
      <c r="DB37" s="693"/>
      <c r="DC37" s="697"/>
      <c r="DD37" s="668">
        <v>90484</v>
      </c>
      <c r="DE37" s="695"/>
      <c r="DF37" s="695"/>
      <c r="DG37" s="695"/>
      <c r="DH37" s="695"/>
      <c r="DI37" s="695"/>
      <c r="DJ37" s="695"/>
      <c r="DK37" s="696"/>
      <c r="DL37" s="668">
        <v>56300</v>
      </c>
      <c r="DM37" s="695"/>
      <c r="DN37" s="695"/>
      <c r="DO37" s="695"/>
      <c r="DP37" s="695"/>
      <c r="DQ37" s="695"/>
      <c r="DR37" s="695"/>
      <c r="DS37" s="695"/>
      <c r="DT37" s="695"/>
      <c r="DU37" s="695"/>
      <c r="DV37" s="696"/>
      <c r="DW37" s="664">
        <v>0.6</v>
      </c>
      <c r="DX37" s="693"/>
      <c r="DY37" s="693"/>
      <c r="DZ37" s="693"/>
      <c r="EA37" s="693"/>
      <c r="EB37" s="693"/>
      <c r="EC37" s="694"/>
    </row>
    <row r="38" spans="2:133" ht="11.25" customHeight="1" x14ac:dyDescent="0.15">
      <c r="B38" s="704" t="s">
        <v>331</v>
      </c>
      <c r="C38" s="705"/>
      <c r="D38" s="705"/>
      <c r="E38" s="705"/>
      <c r="F38" s="705"/>
      <c r="G38" s="705"/>
      <c r="H38" s="705"/>
      <c r="I38" s="705"/>
      <c r="J38" s="705"/>
      <c r="K38" s="705"/>
      <c r="L38" s="705"/>
      <c r="M38" s="705"/>
      <c r="N38" s="705"/>
      <c r="O38" s="705"/>
      <c r="P38" s="705"/>
      <c r="Q38" s="706"/>
      <c r="R38" s="739">
        <v>15562417</v>
      </c>
      <c r="S38" s="740"/>
      <c r="T38" s="740"/>
      <c r="U38" s="740"/>
      <c r="V38" s="740"/>
      <c r="W38" s="740"/>
      <c r="X38" s="740"/>
      <c r="Y38" s="741"/>
      <c r="Z38" s="742">
        <v>100</v>
      </c>
      <c r="AA38" s="742"/>
      <c r="AB38" s="742"/>
      <c r="AC38" s="742"/>
      <c r="AD38" s="743">
        <v>8909761</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t="s">
        <v>221</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7802</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1525786</v>
      </c>
      <c r="CS38" s="660"/>
      <c r="CT38" s="660"/>
      <c r="CU38" s="660"/>
      <c r="CV38" s="660"/>
      <c r="CW38" s="660"/>
      <c r="CX38" s="660"/>
      <c r="CY38" s="661"/>
      <c r="CZ38" s="664">
        <v>10.3</v>
      </c>
      <c r="DA38" s="693"/>
      <c r="DB38" s="693"/>
      <c r="DC38" s="697"/>
      <c r="DD38" s="668">
        <v>1353611</v>
      </c>
      <c r="DE38" s="660"/>
      <c r="DF38" s="660"/>
      <c r="DG38" s="660"/>
      <c r="DH38" s="660"/>
      <c r="DI38" s="660"/>
      <c r="DJ38" s="660"/>
      <c r="DK38" s="661"/>
      <c r="DL38" s="668">
        <v>653792</v>
      </c>
      <c r="DM38" s="660"/>
      <c r="DN38" s="660"/>
      <c r="DO38" s="660"/>
      <c r="DP38" s="660"/>
      <c r="DQ38" s="660"/>
      <c r="DR38" s="660"/>
      <c r="DS38" s="660"/>
      <c r="DT38" s="660"/>
      <c r="DU38" s="660"/>
      <c r="DV38" s="661"/>
      <c r="DW38" s="664">
        <v>7.3</v>
      </c>
      <c r="DX38" s="693"/>
      <c r="DY38" s="693"/>
      <c r="DZ38" s="693"/>
      <c r="EA38" s="693"/>
      <c r="EB38" s="693"/>
      <c r="EC38" s="694"/>
    </row>
    <row r="39" spans="2:133" ht="11.25" customHeight="1" x14ac:dyDescent="0.15">
      <c r="AQ39" s="736" t="s">
        <v>335</v>
      </c>
      <c r="AR39" s="737"/>
      <c r="AS39" s="737"/>
      <c r="AT39" s="737"/>
      <c r="AU39" s="737"/>
      <c r="AV39" s="737"/>
      <c r="AW39" s="737"/>
      <c r="AX39" s="737"/>
      <c r="AY39" s="738"/>
      <c r="AZ39" s="659" t="s">
        <v>221</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103</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203752</v>
      </c>
      <c r="CS39" s="695"/>
      <c r="CT39" s="695"/>
      <c r="CU39" s="695"/>
      <c r="CV39" s="695"/>
      <c r="CW39" s="695"/>
      <c r="CX39" s="695"/>
      <c r="CY39" s="696"/>
      <c r="CZ39" s="664">
        <v>1.4</v>
      </c>
      <c r="DA39" s="693"/>
      <c r="DB39" s="693"/>
      <c r="DC39" s="697"/>
      <c r="DD39" s="668">
        <v>200000</v>
      </c>
      <c r="DE39" s="695"/>
      <c r="DF39" s="695"/>
      <c r="DG39" s="695"/>
      <c r="DH39" s="695"/>
      <c r="DI39" s="695"/>
      <c r="DJ39" s="695"/>
      <c r="DK39" s="696"/>
      <c r="DL39" s="668" t="s">
        <v>137</v>
      </c>
      <c r="DM39" s="695"/>
      <c r="DN39" s="695"/>
      <c r="DO39" s="695"/>
      <c r="DP39" s="695"/>
      <c r="DQ39" s="695"/>
      <c r="DR39" s="695"/>
      <c r="DS39" s="695"/>
      <c r="DT39" s="695"/>
      <c r="DU39" s="695"/>
      <c r="DV39" s="696"/>
      <c r="DW39" s="664" t="s">
        <v>137</v>
      </c>
      <c r="DX39" s="693"/>
      <c r="DY39" s="693"/>
      <c r="DZ39" s="693"/>
      <c r="EA39" s="693"/>
      <c r="EB39" s="693"/>
      <c r="EC39" s="694"/>
    </row>
    <row r="40" spans="2:133" ht="11.25" customHeight="1" x14ac:dyDescent="0.15">
      <c r="AQ40" s="736" t="s">
        <v>339</v>
      </c>
      <c r="AR40" s="737"/>
      <c r="AS40" s="737"/>
      <c r="AT40" s="737"/>
      <c r="AU40" s="737"/>
      <c r="AV40" s="737"/>
      <c r="AW40" s="737"/>
      <c r="AX40" s="737"/>
      <c r="AY40" s="738"/>
      <c r="AZ40" s="659">
        <v>321330</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86</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90000</v>
      </c>
      <c r="CS40" s="660"/>
      <c r="CT40" s="660"/>
      <c r="CU40" s="660"/>
      <c r="CV40" s="660"/>
      <c r="CW40" s="660"/>
      <c r="CX40" s="660"/>
      <c r="CY40" s="661"/>
      <c r="CZ40" s="664">
        <v>0.6</v>
      </c>
      <c r="DA40" s="693"/>
      <c r="DB40" s="693"/>
      <c r="DC40" s="697"/>
      <c r="DD40" s="668" t="s">
        <v>221</v>
      </c>
      <c r="DE40" s="660"/>
      <c r="DF40" s="660"/>
      <c r="DG40" s="660"/>
      <c r="DH40" s="660"/>
      <c r="DI40" s="660"/>
      <c r="DJ40" s="660"/>
      <c r="DK40" s="661"/>
      <c r="DL40" s="668" t="s">
        <v>238</v>
      </c>
      <c r="DM40" s="660"/>
      <c r="DN40" s="660"/>
      <c r="DO40" s="660"/>
      <c r="DP40" s="660"/>
      <c r="DQ40" s="660"/>
      <c r="DR40" s="660"/>
      <c r="DS40" s="660"/>
      <c r="DT40" s="660"/>
      <c r="DU40" s="660"/>
      <c r="DV40" s="661"/>
      <c r="DW40" s="664" t="s">
        <v>238</v>
      </c>
      <c r="DX40" s="693"/>
      <c r="DY40" s="693"/>
      <c r="DZ40" s="693"/>
      <c r="EA40" s="693"/>
      <c r="EB40" s="693"/>
      <c r="EC40" s="694"/>
    </row>
    <row r="41" spans="2:133" ht="11.25" customHeight="1" x14ac:dyDescent="0.15">
      <c r="AQ41" s="746" t="s">
        <v>342</v>
      </c>
      <c r="AR41" s="747"/>
      <c r="AS41" s="747"/>
      <c r="AT41" s="747"/>
      <c r="AU41" s="747"/>
      <c r="AV41" s="747"/>
      <c r="AW41" s="747"/>
      <c r="AX41" s="747"/>
      <c r="AY41" s="748"/>
      <c r="AZ41" s="739">
        <v>666456</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269</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221</v>
      </c>
      <c r="CS41" s="695"/>
      <c r="CT41" s="695"/>
      <c r="CU41" s="695"/>
      <c r="CV41" s="695"/>
      <c r="CW41" s="695"/>
      <c r="CX41" s="695"/>
      <c r="CY41" s="696"/>
      <c r="CZ41" s="664" t="s">
        <v>137</v>
      </c>
      <c r="DA41" s="693"/>
      <c r="DB41" s="693"/>
      <c r="DC41" s="697"/>
      <c r="DD41" s="668" t="s">
        <v>137</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2030243</v>
      </c>
      <c r="CS42" s="660"/>
      <c r="CT42" s="660"/>
      <c r="CU42" s="660"/>
      <c r="CV42" s="660"/>
      <c r="CW42" s="660"/>
      <c r="CX42" s="660"/>
      <c r="CY42" s="661"/>
      <c r="CZ42" s="664">
        <v>13.7</v>
      </c>
      <c r="DA42" s="665"/>
      <c r="DB42" s="665"/>
      <c r="DC42" s="760"/>
      <c r="DD42" s="668">
        <v>1151225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63639</v>
      </c>
      <c r="CS43" s="695"/>
      <c r="CT43" s="695"/>
      <c r="CU43" s="695"/>
      <c r="CV43" s="695"/>
      <c r="CW43" s="695"/>
      <c r="CX43" s="695"/>
      <c r="CY43" s="696"/>
      <c r="CZ43" s="664">
        <v>0.4</v>
      </c>
      <c r="DA43" s="693"/>
      <c r="DB43" s="693"/>
      <c r="DC43" s="697"/>
      <c r="DD43" s="668">
        <v>63639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349</v>
      </c>
      <c r="CD44" s="771" t="s">
        <v>300</v>
      </c>
      <c r="CE44" s="772"/>
      <c r="CF44" s="656" t="s">
        <v>350</v>
      </c>
      <c r="CG44" s="657"/>
      <c r="CH44" s="657"/>
      <c r="CI44" s="657"/>
      <c r="CJ44" s="657"/>
      <c r="CK44" s="657"/>
      <c r="CL44" s="657"/>
      <c r="CM44" s="657"/>
      <c r="CN44" s="657"/>
      <c r="CO44" s="657"/>
      <c r="CP44" s="657"/>
      <c r="CQ44" s="658"/>
      <c r="CR44" s="659">
        <v>2017997</v>
      </c>
      <c r="CS44" s="660"/>
      <c r="CT44" s="660"/>
      <c r="CU44" s="660"/>
      <c r="CV44" s="660"/>
      <c r="CW44" s="660"/>
      <c r="CX44" s="660"/>
      <c r="CY44" s="661"/>
      <c r="CZ44" s="664">
        <v>13.6</v>
      </c>
      <c r="DA44" s="665"/>
      <c r="DB44" s="665"/>
      <c r="DC44" s="760"/>
      <c r="DD44" s="668">
        <v>1138979</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351</v>
      </c>
      <c r="CG45" s="657"/>
      <c r="CH45" s="657"/>
      <c r="CI45" s="657"/>
      <c r="CJ45" s="657"/>
      <c r="CK45" s="657"/>
      <c r="CL45" s="657"/>
      <c r="CM45" s="657"/>
      <c r="CN45" s="657"/>
      <c r="CO45" s="657"/>
      <c r="CP45" s="657"/>
      <c r="CQ45" s="658"/>
      <c r="CR45" s="659">
        <v>639667</v>
      </c>
      <c r="CS45" s="695"/>
      <c r="CT45" s="695"/>
      <c r="CU45" s="695"/>
      <c r="CV45" s="695"/>
      <c r="CW45" s="695"/>
      <c r="CX45" s="695"/>
      <c r="CY45" s="696"/>
      <c r="CZ45" s="664">
        <v>4.3</v>
      </c>
      <c r="DA45" s="693"/>
      <c r="DB45" s="693"/>
      <c r="DC45" s="697"/>
      <c r="DD45" s="668">
        <v>236531</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352</v>
      </c>
      <c r="CG46" s="657"/>
      <c r="CH46" s="657"/>
      <c r="CI46" s="657"/>
      <c r="CJ46" s="657"/>
      <c r="CK46" s="657"/>
      <c r="CL46" s="657"/>
      <c r="CM46" s="657"/>
      <c r="CN46" s="657"/>
      <c r="CO46" s="657"/>
      <c r="CP46" s="657"/>
      <c r="CQ46" s="658"/>
      <c r="CR46" s="659">
        <v>1341153</v>
      </c>
      <c r="CS46" s="660"/>
      <c r="CT46" s="660"/>
      <c r="CU46" s="660"/>
      <c r="CV46" s="660"/>
      <c r="CW46" s="660"/>
      <c r="CX46" s="660"/>
      <c r="CY46" s="661"/>
      <c r="CZ46" s="664">
        <v>9.1</v>
      </c>
      <c r="DA46" s="665"/>
      <c r="DB46" s="665"/>
      <c r="DC46" s="760"/>
      <c r="DD46" s="668">
        <v>865271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353</v>
      </c>
      <c r="CG47" s="657"/>
      <c r="CH47" s="657"/>
      <c r="CI47" s="657"/>
      <c r="CJ47" s="657"/>
      <c r="CK47" s="657"/>
      <c r="CL47" s="657"/>
      <c r="CM47" s="657"/>
      <c r="CN47" s="657"/>
      <c r="CO47" s="657"/>
      <c r="CP47" s="657"/>
      <c r="CQ47" s="658"/>
      <c r="CR47" s="659">
        <v>12246</v>
      </c>
      <c r="CS47" s="695"/>
      <c r="CT47" s="695"/>
      <c r="CU47" s="695"/>
      <c r="CV47" s="695"/>
      <c r="CW47" s="695"/>
      <c r="CX47" s="695"/>
      <c r="CY47" s="696"/>
      <c r="CZ47" s="664">
        <v>0.1</v>
      </c>
      <c r="DA47" s="693"/>
      <c r="DB47" s="693"/>
      <c r="DC47" s="697"/>
      <c r="DD47" s="668">
        <v>12246</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354</v>
      </c>
      <c r="CG48" s="657"/>
      <c r="CH48" s="657"/>
      <c r="CI48" s="657"/>
      <c r="CJ48" s="657"/>
      <c r="CK48" s="657"/>
      <c r="CL48" s="657"/>
      <c r="CM48" s="657"/>
      <c r="CN48" s="657"/>
      <c r="CO48" s="657"/>
      <c r="CP48" s="657"/>
      <c r="CQ48" s="658"/>
      <c r="CR48" s="659" t="s">
        <v>238</v>
      </c>
      <c r="CS48" s="660"/>
      <c r="CT48" s="660"/>
      <c r="CU48" s="660"/>
      <c r="CV48" s="660"/>
      <c r="CW48" s="660"/>
      <c r="CX48" s="660"/>
      <c r="CY48" s="661"/>
      <c r="CZ48" s="664" t="s">
        <v>221</v>
      </c>
      <c r="DA48" s="665"/>
      <c r="DB48" s="665"/>
      <c r="DC48" s="760"/>
      <c r="DD48" s="668" t="s">
        <v>137</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355</v>
      </c>
      <c r="CE49" s="705"/>
      <c r="CF49" s="705"/>
      <c r="CG49" s="705"/>
      <c r="CH49" s="705"/>
      <c r="CI49" s="705"/>
      <c r="CJ49" s="705"/>
      <c r="CK49" s="705"/>
      <c r="CL49" s="705"/>
      <c r="CM49" s="705"/>
      <c r="CN49" s="705"/>
      <c r="CO49" s="705"/>
      <c r="CP49" s="705"/>
      <c r="CQ49" s="706"/>
      <c r="CR49" s="739">
        <v>14791451</v>
      </c>
      <c r="CS49" s="729"/>
      <c r="CT49" s="729"/>
      <c r="CU49" s="729"/>
      <c r="CV49" s="729"/>
      <c r="CW49" s="729"/>
      <c r="CX49" s="729"/>
      <c r="CY49" s="761"/>
      <c r="CZ49" s="744">
        <v>100</v>
      </c>
      <c r="DA49" s="762"/>
      <c r="DB49" s="762"/>
      <c r="DC49" s="763"/>
      <c r="DD49" s="764">
        <v>11326292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Vmy5vwqGrth73TKdJJP19jtP1sNX96IrAg+g8CAZ/oYoORZozmP6SdYg38qMLEDwy1rG5U7dENMx8qufv96rDg==" saltValue="hdx0ZAdtqJxK6iO4x1hTS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378</v>
      </c>
      <c r="C7" s="792"/>
      <c r="D7" s="792"/>
      <c r="E7" s="792"/>
      <c r="F7" s="792"/>
      <c r="G7" s="792"/>
      <c r="H7" s="792"/>
      <c r="I7" s="792"/>
      <c r="J7" s="792"/>
      <c r="K7" s="792"/>
      <c r="L7" s="792"/>
      <c r="M7" s="792"/>
      <c r="N7" s="792"/>
      <c r="O7" s="792"/>
      <c r="P7" s="793"/>
      <c r="Q7" s="794">
        <v>15377</v>
      </c>
      <c r="R7" s="795"/>
      <c r="S7" s="795"/>
      <c r="T7" s="795"/>
      <c r="U7" s="795"/>
      <c r="V7" s="795">
        <v>14630</v>
      </c>
      <c r="W7" s="795"/>
      <c r="X7" s="795"/>
      <c r="Y7" s="795"/>
      <c r="Z7" s="795"/>
      <c r="AA7" s="795">
        <v>747</v>
      </c>
      <c r="AB7" s="795"/>
      <c r="AC7" s="795"/>
      <c r="AD7" s="795"/>
      <c r="AE7" s="796"/>
      <c r="AF7" s="797">
        <v>737</v>
      </c>
      <c r="AG7" s="798"/>
      <c r="AH7" s="798"/>
      <c r="AI7" s="798"/>
      <c r="AJ7" s="799"/>
      <c r="AK7" s="834">
        <v>691</v>
      </c>
      <c r="AL7" s="835"/>
      <c r="AM7" s="835"/>
      <c r="AN7" s="835"/>
      <c r="AO7" s="835"/>
      <c r="AP7" s="835">
        <v>4560</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t="s">
        <v>379</v>
      </c>
      <c r="C8" s="816"/>
      <c r="D8" s="816"/>
      <c r="E8" s="816"/>
      <c r="F8" s="816"/>
      <c r="G8" s="816"/>
      <c r="H8" s="816"/>
      <c r="I8" s="816"/>
      <c r="J8" s="816"/>
      <c r="K8" s="816"/>
      <c r="L8" s="816"/>
      <c r="M8" s="816"/>
      <c r="N8" s="816"/>
      <c r="O8" s="816"/>
      <c r="P8" s="817"/>
      <c r="Q8" s="818">
        <v>38</v>
      </c>
      <c r="R8" s="819"/>
      <c r="S8" s="819"/>
      <c r="T8" s="819"/>
      <c r="U8" s="819"/>
      <c r="V8" s="819">
        <v>17</v>
      </c>
      <c r="W8" s="819"/>
      <c r="X8" s="819"/>
      <c r="Y8" s="819"/>
      <c r="Z8" s="819"/>
      <c r="AA8" s="819">
        <v>21</v>
      </c>
      <c r="AB8" s="819"/>
      <c r="AC8" s="819"/>
      <c r="AD8" s="819"/>
      <c r="AE8" s="820"/>
      <c r="AF8" s="821">
        <v>21</v>
      </c>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t="s">
        <v>380</v>
      </c>
      <c r="C9" s="816"/>
      <c r="D9" s="816"/>
      <c r="E9" s="816"/>
      <c r="F9" s="816"/>
      <c r="G9" s="816"/>
      <c r="H9" s="816"/>
      <c r="I9" s="816"/>
      <c r="J9" s="816"/>
      <c r="K9" s="816"/>
      <c r="L9" s="816"/>
      <c r="M9" s="816"/>
      <c r="N9" s="816"/>
      <c r="O9" s="816"/>
      <c r="P9" s="817"/>
      <c r="Q9" s="818">
        <v>317</v>
      </c>
      <c r="R9" s="819"/>
      <c r="S9" s="819"/>
      <c r="T9" s="819"/>
      <c r="U9" s="819"/>
      <c r="V9" s="819">
        <v>314</v>
      </c>
      <c r="W9" s="819"/>
      <c r="X9" s="819"/>
      <c r="Y9" s="819"/>
      <c r="Z9" s="819"/>
      <c r="AA9" s="819">
        <v>3</v>
      </c>
      <c r="AB9" s="819"/>
      <c r="AC9" s="819"/>
      <c r="AD9" s="819"/>
      <c r="AE9" s="820"/>
      <c r="AF9" s="821" t="s">
        <v>137</v>
      </c>
      <c r="AG9" s="822"/>
      <c r="AH9" s="822"/>
      <c r="AI9" s="822"/>
      <c r="AJ9" s="823"/>
      <c r="AK9" s="824"/>
      <c r="AL9" s="825"/>
      <c r="AM9" s="825"/>
      <c r="AN9" s="825"/>
      <c r="AO9" s="825"/>
      <c r="AP9" s="825">
        <v>486</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382</v>
      </c>
      <c r="B23" s="850" t="s">
        <v>383</v>
      </c>
      <c r="C23" s="851"/>
      <c r="D23" s="851"/>
      <c r="E23" s="851"/>
      <c r="F23" s="851"/>
      <c r="G23" s="851"/>
      <c r="H23" s="851"/>
      <c r="I23" s="851"/>
      <c r="J23" s="851"/>
      <c r="K23" s="851"/>
      <c r="L23" s="851"/>
      <c r="M23" s="851"/>
      <c r="N23" s="851"/>
      <c r="O23" s="851"/>
      <c r="P23" s="852"/>
      <c r="Q23" s="853">
        <v>15732</v>
      </c>
      <c r="R23" s="854"/>
      <c r="S23" s="854"/>
      <c r="T23" s="854"/>
      <c r="U23" s="854"/>
      <c r="V23" s="854">
        <v>14961</v>
      </c>
      <c r="W23" s="854"/>
      <c r="X23" s="854"/>
      <c r="Y23" s="854"/>
      <c r="Z23" s="854"/>
      <c r="AA23" s="854">
        <v>771</v>
      </c>
      <c r="AB23" s="854"/>
      <c r="AC23" s="854"/>
      <c r="AD23" s="854"/>
      <c r="AE23" s="855"/>
      <c r="AF23" s="856">
        <v>758</v>
      </c>
      <c r="AG23" s="854"/>
      <c r="AH23" s="854"/>
      <c r="AI23" s="854"/>
      <c r="AJ23" s="857"/>
      <c r="AK23" s="858"/>
      <c r="AL23" s="859"/>
      <c r="AM23" s="859"/>
      <c r="AN23" s="859"/>
      <c r="AO23" s="859"/>
      <c r="AP23" s="854">
        <v>5046</v>
      </c>
      <c r="AQ23" s="854"/>
      <c r="AR23" s="854"/>
      <c r="AS23" s="854"/>
      <c r="AT23" s="854"/>
      <c r="AU23" s="860"/>
      <c r="AV23" s="860"/>
      <c r="AW23" s="860"/>
      <c r="AX23" s="860"/>
      <c r="AY23" s="861"/>
      <c r="AZ23" s="869" t="s">
        <v>384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361</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395</v>
      </c>
      <c r="C28" s="792"/>
      <c r="D28" s="792"/>
      <c r="E28" s="792"/>
      <c r="F28" s="792"/>
      <c r="G28" s="792"/>
      <c r="H28" s="792"/>
      <c r="I28" s="792"/>
      <c r="J28" s="792"/>
      <c r="K28" s="792"/>
      <c r="L28" s="792"/>
      <c r="M28" s="792"/>
      <c r="N28" s="792"/>
      <c r="O28" s="792"/>
      <c r="P28" s="793"/>
      <c r="Q28" s="882">
        <v>3801</v>
      </c>
      <c r="R28" s="883"/>
      <c r="S28" s="883"/>
      <c r="T28" s="883"/>
      <c r="U28" s="883"/>
      <c r="V28" s="883">
        <v>3659</v>
      </c>
      <c r="W28" s="883"/>
      <c r="X28" s="883"/>
      <c r="Y28" s="883"/>
      <c r="Z28" s="883"/>
      <c r="AA28" s="883">
        <v>142</v>
      </c>
      <c r="AB28" s="883"/>
      <c r="AC28" s="883"/>
      <c r="AD28" s="883"/>
      <c r="AE28" s="884"/>
      <c r="AF28" s="885">
        <v>142</v>
      </c>
      <c r="AG28" s="883"/>
      <c r="AH28" s="883"/>
      <c r="AI28" s="883"/>
      <c r="AJ28" s="886"/>
      <c r="AK28" s="887">
        <v>321</v>
      </c>
      <c r="AL28" s="878"/>
      <c r="AM28" s="878"/>
      <c r="AN28" s="878"/>
      <c r="AO28" s="878"/>
      <c r="AP28" s="878" t="s">
        <v>575</v>
      </c>
      <c r="AQ28" s="878"/>
      <c r="AR28" s="878"/>
      <c r="AS28" s="878"/>
      <c r="AT28" s="878"/>
      <c r="AU28" s="878" t="s">
        <v>575</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396</v>
      </c>
      <c r="C29" s="816"/>
      <c r="D29" s="816"/>
      <c r="E29" s="816"/>
      <c r="F29" s="816"/>
      <c r="G29" s="816"/>
      <c r="H29" s="816"/>
      <c r="I29" s="816"/>
      <c r="J29" s="816"/>
      <c r="K29" s="816"/>
      <c r="L29" s="816"/>
      <c r="M29" s="816"/>
      <c r="N29" s="816"/>
      <c r="O29" s="816"/>
      <c r="P29" s="817"/>
      <c r="Q29" s="818">
        <v>1901</v>
      </c>
      <c r="R29" s="819"/>
      <c r="S29" s="819"/>
      <c r="T29" s="819"/>
      <c r="U29" s="819"/>
      <c r="V29" s="819">
        <v>1863</v>
      </c>
      <c r="W29" s="819"/>
      <c r="X29" s="819"/>
      <c r="Y29" s="819"/>
      <c r="Z29" s="819"/>
      <c r="AA29" s="819">
        <v>38</v>
      </c>
      <c r="AB29" s="819"/>
      <c r="AC29" s="819"/>
      <c r="AD29" s="819"/>
      <c r="AE29" s="820"/>
      <c r="AF29" s="821">
        <v>38</v>
      </c>
      <c r="AG29" s="822"/>
      <c r="AH29" s="822"/>
      <c r="AI29" s="822"/>
      <c r="AJ29" s="823"/>
      <c r="AK29" s="890">
        <v>303</v>
      </c>
      <c r="AL29" s="891"/>
      <c r="AM29" s="891"/>
      <c r="AN29" s="891"/>
      <c r="AO29" s="891"/>
      <c r="AP29" s="891" t="s">
        <v>576</v>
      </c>
      <c r="AQ29" s="891"/>
      <c r="AR29" s="891"/>
      <c r="AS29" s="891"/>
      <c r="AT29" s="891"/>
      <c r="AU29" s="891" t="s">
        <v>576</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397</v>
      </c>
      <c r="C30" s="816"/>
      <c r="D30" s="816"/>
      <c r="E30" s="816"/>
      <c r="F30" s="816"/>
      <c r="G30" s="816"/>
      <c r="H30" s="816"/>
      <c r="I30" s="816"/>
      <c r="J30" s="816"/>
      <c r="K30" s="816"/>
      <c r="L30" s="816"/>
      <c r="M30" s="816"/>
      <c r="N30" s="816"/>
      <c r="O30" s="816"/>
      <c r="P30" s="817"/>
      <c r="Q30" s="818">
        <v>403</v>
      </c>
      <c r="R30" s="819"/>
      <c r="S30" s="819"/>
      <c r="T30" s="819"/>
      <c r="U30" s="819"/>
      <c r="V30" s="819">
        <v>403</v>
      </c>
      <c r="W30" s="819"/>
      <c r="X30" s="819"/>
      <c r="Y30" s="819"/>
      <c r="Z30" s="819"/>
      <c r="AA30" s="819">
        <v>1</v>
      </c>
      <c r="AB30" s="819"/>
      <c r="AC30" s="819"/>
      <c r="AD30" s="819"/>
      <c r="AE30" s="820"/>
      <c r="AF30" s="821">
        <v>1</v>
      </c>
      <c r="AG30" s="822"/>
      <c r="AH30" s="822"/>
      <c r="AI30" s="822"/>
      <c r="AJ30" s="823"/>
      <c r="AK30" s="890">
        <v>363</v>
      </c>
      <c r="AL30" s="891"/>
      <c r="AM30" s="891"/>
      <c r="AN30" s="891"/>
      <c r="AO30" s="891"/>
      <c r="AP30" s="891" t="s">
        <v>577</v>
      </c>
      <c r="AQ30" s="891"/>
      <c r="AR30" s="891"/>
      <c r="AS30" s="891"/>
      <c r="AT30" s="891"/>
      <c r="AU30" s="891" t="s">
        <v>575</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398</v>
      </c>
      <c r="C31" s="816"/>
      <c r="D31" s="816"/>
      <c r="E31" s="816"/>
      <c r="F31" s="816"/>
      <c r="G31" s="816"/>
      <c r="H31" s="816"/>
      <c r="I31" s="816"/>
      <c r="J31" s="816"/>
      <c r="K31" s="816"/>
      <c r="L31" s="816"/>
      <c r="M31" s="816"/>
      <c r="N31" s="816"/>
      <c r="O31" s="816"/>
      <c r="P31" s="817"/>
      <c r="Q31" s="818">
        <v>782</v>
      </c>
      <c r="R31" s="819"/>
      <c r="S31" s="819"/>
      <c r="T31" s="819"/>
      <c r="U31" s="819"/>
      <c r="V31" s="819">
        <v>627</v>
      </c>
      <c r="W31" s="819"/>
      <c r="X31" s="819"/>
      <c r="Y31" s="819"/>
      <c r="Z31" s="819"/>
      <c r="AA31" s="819">
        <v>154</v>
      </c>
      <c r="AB31" s="819"/>
      <c r="AC31" s="819"/>
      <c r="AD31" s="819"/>
      <c r="AE31" s="820"/>
      <c r="AF31" s="821">
        <v>1384</v>
      </c>
      <c r="AG31" s="822"/>
      <c r="AH31" s="822"/>
      <c r="AI31" s="822"/>
      <c r="AJ31" s="823"/>
      <c r="AK31" s="890">
        <v>6</v>
      </c>
      <c r="AL31" s="891"/>
      <c r="AM31" s="891"/>
      <c r="AN31" s="891"/>
      <c r="AO31" s="891"/>
      <c r="AP31" s="891">
        <v>25</v>
      </c>
      <c r="AQ31" s="891"/>
      <c r="AR31" s="891"/>
      <c r="AS31" s="891"/>
      <c r="AT31" s="891"/>
      <c r="AU31" s="891">
        <v>1</v>
      </c>
      <c r="AV31" s="891"/>
      <c r="AW31" s="891"/>
      <c r="AX31" s="891"/>
      <c r="AY31" s="891"/>
      <c r="AZ31" s="892"/>
      <c r="BA31" s="892"/>
      <c r="BB31" s="892"/>
      <c r="BC31" s="892"/>
      <c r="BD31" s="892"/>
      <c r="BE31" s="888" t="s">
        <v>399</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400</v>
      </c>
      <c r="C32" s="816"/>
      <c r="D32" s="816"/>
      <c r="E32" s="816"/>
      <c r="F32" s="816"/>
      <c r="G32" s="816"/>
      <c r="H32" s="816"/>
      <c r="I32" s="816"/>
      <c r="J32" s="816"/>
      <c r="K32" s="816"/>
      <c r="L32" s="816"/>
      <c r="M32" s="816"/>
      <c r="N32" s="816"/>
      <c r="O32" s="816"/>
      <c r="P32" s="817"/>
      <c r="Q32" s="818">
        <v>672</v>
      </c>
      <c r="R32" s="819"/>
      <c r="S32" s="819"/>
      <c r="T32" s="819"/>
      <c r="U32" s="819"/>
      <c r="V32" s="819">
        <v>661</v>
      </c>
      <c r="W32" s="819"/>
      <c r="X32" s="819"/>
      <c r="Y32" s="819"/>
      <c r="Z32" s="819"/>
      <c r="AA32" s="819">
        <v>10</v>
      </c>
      <c r="AB32" s="819"/>
      <c r="AC32" s="819"/>
      <c r="AD32" s="819"/>
      <c r="AE32" s="820"/>
      <c r="AF32" s="821">
        <v>10</v>
      </c>
      <c r="AG32" s="822"/>
      <c r="AH32" s="822"/>
      <c r="AI32" s="822"/>
      <c r="AJ32" s="823"/>
      <c r="AK32" s="890">
        <v>312</v>
      </c>
      <c r="AL32" s="891"/>
      <c r="AM32" s="891"/>
      <c r="AN32" s="891"/>
      <c r="AO32" s="891"/>
      <c r="AP32" s="891">
        <v>2891</v>
      </c>
      <c r="AQ32" s="891"/>
      <c r="AR32" s="891"/>
      <c r="AS32" s="891"/>
      <c r="AT32" s="891"/>
      <c r="AU32" s="891">
        <v>2209</v>
      </c>
      <c r="AV32" s="891"/>
      <c r="AW32" s="891"/>
      <c r="AX32" s="891"/>
      <c r="AY32" s="891"/>
      <c r="AZ32" s="892"/>
      <c r="BA32" s="892"/>
      <c r="BB32" s="892"/>
      <c r="BC32" s="892"/>
      <c r="BD32" s="892"/>
      <c r="BE32" s="888" t="s">
        <v>401</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402</v>
      </c>
      <c r="C33" s="816"/>
      <c r="D33" s="816"/>
      <c r="E33" s="816"/>
      <c r="F33" s="816"/>
      <c r="G33" s="816"/>
      <c r="H33" s="816"/>
      <c r="I33" s="816"/>
      <c r="J33" s="816"/>
      <c r="K33" s="816"/>
      <c r="L33" s="816"/>
      <c r="M33" s="816"/>
      <c r="N33" s="816"/>
      <c r="O33" s="816"/>
      <c r="P33" s="817"/>
      <c r="Q33" s="818">
        <v>343</v>
      </c>
      <c r="R33" s="819"/>
      <c r="S33" s="819"/>
      <c r="T33" s="819"/>
      <c r="U33" s="819"/>
      <c r="V33" s="819">
        <v>334</v>
      </c>
      <c r="W33" s="819"/>
      <c r="X33" s="819"/>
      <c r="Y33" s="819"/>
      <c r="Z33" s="819"/>
      <c r="AA33" s="819">
        <v>10</v>
      </c>
      <c r="AB33" s="819"/>
      <c r="AC33" s="819"/>
      <c r="AD33" s="819"/>
      <c r="AE33" s="820"/>
      <c r="AF33" s="821">
        <v>10</v>
      </c>
      <c r="AG33" s="822"/>
      <c r="AH33" s="822"/>
      <c r="AI33" s="822"/>
      <c r="AJ33" s="823"/>
      <c r="AK33" s="890">
        <v>226</v>
      </c>
      <c r="AL33" s="891"/>
      <c r="AM33" s="891"/>
      <c r="AN33" s="891"/>
      <c r="AO33" s="891"/>
      <c r="AP33" s="891">
        <v>1037</v>
      </c>
      <c r="AQ33" s="891"/>
      <c r="AR33" s="891"/>
      <c r="AS33" s="891"/>
      <c r="AT33" s="891"/>
      <c r="AU33" s="891">
        <v>1030</v>
      </c>
      <c r="AV33" s="891"/>
      <c r="AW33" s="891"/>
      <c r="AX33" s="891"/>
      <c r="AY33" s="891"/>
      <c r="AZ33" s="892"/>
      <c r="BA33" s="892"/>
      <c r="BB33" s="892"/>
      <c r="BC33" s="892"/>
      <c r="BD33" s="892"/>
      <c r="BE33" s="888" t="s">
        <v>403</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404</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382</v>
      </c>
      <c r="B63" s="850" t="s">
        <v>405</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1585</v>
      </c>
      <c r="AG63" s="902"/>
      <c r="AH63" s="902"/>
      <c r="AI63" s="902"/>
      <c r="AJ63" s="903"/>
      <c r="AK63" s="904"/>
      <c r="AL63" s="899"/>
      <c r="AM63" s="899"/>
      <c r="AN63" s="899"/>
      <c r="AO63" s="899"/>
      <c r="AP63" s="902">
        <v>3953</v>
      </c>
      <c r="AQ63" s="902"/>
      <c r="AR63" s="902"/>
      <c r="AS63" s="902"/>
      <c r="AT63" s="902"/>
      <c r="AU63" s="902">
        <v>3240</v>
      </c>
      <c r="AV63" s="902"/>
      <c r="AW63" s="902"/>
      <c r="AX63" s="902"/>
      <c r="AY63" s="902"/>
      <c r="AZ63" s="906"/>
      <c r="BA63" s="906"/>
      <c r="BB63" s="906"/>
      <c r="BC63" s="906"/>
      <c r="BD63" s="906"/>
      <c r="BE63" s="907"/>
      <c r="BF63" s="907"/>
      <c r="BG63" s="907"/>
      <c r="BH63" s="907"/>
      <c r="BI63" s="908"/>
      <c r="BJ63" s="909" t="s">
        <v>406</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408</v>
      </c>
      <c r="B66" s="801"/>
      <c r="C66" s="801"/>
      <c r="D66" s="801"/>
      <c r="E66" s="801"/>
      <c r="F66" s="801"/>
      <c r="G66" s="801"/>
      <c r="H66" s="801"/>
      <c r="I66" s="801"/>
      <c r="J66" s="801"/>
      <c r="K66" s="801"/>
      <c r="L66" s="801"/>
      <c r="M66" s="801"/>
      <c r="N66" s="801"/>
      <c r="O66" s="801"/>
      <c r="P66" s="802"/>
      <c r="Q66" s="777" t="s">
        <v>409</v>
      </c>
      <c r="R66" s="778"/>
      <c r="S66" s="778"/>
      <c r="T66" s="778"/>
      <c r="U66" s="779"/>
      <c r="V66" s="777" t="s">
        <v>410</v>
      </c>
      <c r="W66" s="778"/>
      <c r="X66" s="778"/>
      <c r="Y66" s="778"/>
      <c r="Z66" s="779"/>
      <c r="AA66" s="777" t="s">
        <v>389</v>
      </c>
      <c r="AB66" s="778"/>
      <c r="AC66" s="778"/>
      <c r="AD66" s="778"/>
      <c r="AE66" s="779"/>
      <c r="AF66" s="912" t="s">
        <v>390</v>
      </c>
      <c r="AG66" s="873"/>
      <c r="AH66" s="873"/>
      <c r="AI66" s="873"/>
      <c r="AJ66" s="913"/>
      <c r="AK66" s="777" t="s">
        <v>411</v>
      </c>
      <c r="AL66" s="801"/>
      <c r="AM66" s="801"/>
      <c r="AN66" s="801"/>
      <c r="AO66" s="802"/>
      <c r="AP66" s="777" t="s">
        <v>412</v>
      </c>
      <c r="AQ66" s="778"/>
      <c r="AR66" s="778"/>
      <c r="AS66" s="778"/>
      <c r="AT66" s="779"/>
      <c r="AU66" s="777" t="s">
        <v>413</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570</v>
      </c>
      <c r="C68" s="930"/>
      <c r="D68" s="930"/>
      <c r="E68" s="930"/>
      <c r="F68" s="930"/>
      <c r="G68" s="930"/>
      <c r="H68" s="930"/>
      <c r="I68" s="930"/>
      <c r="J68" s="930"/>
      <c r="K68" s="930"/>
      <c r="L68" s="930"/>
      <c r="M68" s="930"/>
      <c r="N68" s="930"/>
      <c r="O68" s="930"/>
      <c r="P68" s="931"/>
      <c r="Q68" s="932">
        <v>355</v>
      </c>
      <c r="R68" s="926"/>
      <c r="S68" s="926"/>
      <c r="T68" s="926"/>
      <c r="U68" s="926"/>
      <c r="V68" s="926">
        <v>330</v>
      </c>
      <c r="W68" s="926"/>
      <c r="X68" s="926"/>
      <c r="Y68" s="926"/>
      <c r="Z68" s="926"/>
      <c r="AA68" s="926">
        <v>25</v>
      </c>
      <c r="AB68" s="926"/>
      <c r="AC68" s="926"/>
      <c r="AD68" s="926"/>
      <c r="AE68" s="926"/>
      <c r="AF68" s="926">
        <v>25</v>
      </c>
      <c r="AG68" s="926"/>
      <c r="AH68" s="926"/>
      <c r="AI68" s="926"/>
      <c r="AJ68" s="926"/>
      <c r="AK68" s="926" t="s">
        <v>578</v>
      </c>
      <c r="AL68" s="926"/>
      <c r="AM68" s="926"/>
      <c r="AN68" s="926"/>
      <c r="AO68" s="926"/>
      <c r="AP68" s="926">
        <v>894</v>
      </c>
      <c r="AQ68" s="926"/>
      <c r="AR68" s="926"/>
      <c r="AS68" s="926"/>
      <c r="AT68" s="926"/>
      <c r="AU68" s="926">
        <v>289</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571</v>
      </c>
      <c r="C69" s="934"/>
      <c r="D69" s="934"/>
      <c r="E69" s="934"/>
      <c r="F69" s="934"/>
      <c r="G69" s="934"/>
      <c r="H69" s="934"/>
      <c r="I69" s="934"/>
      <c r="J69" s="934"/>
      <c r="K69" s="934"/>
      <c r="L69" s="934"/>
      <c r="M69" s="934"/>
      <c r="N69" s="934"/>
      <c r="O69" s="934"/>
      <c r="P69" s="935"/>
      <c r="Q69" s="936">
        <v>15</v>
      </c>
      <c r="R69" s="891"/>
      <c r="S69" s="891"/>
      <c r="T69" s="891"/>
      <c r="U69" s="891"/>
      <c r="V69" s="891">
        <v>14</v>
      </c>
      <c r="W69" s="891"/>
      <c r="X69" s="891"/>
      <c r="Y69" s="891"/>
      <c r="Z69" s="891"/>
      <c r="AA69" s="891">
        <v>1</v>
      </c>
      <c r="AB69" s="891"/>
      <c r="AC69" s="891"/>
      <c r="AD69" s="891"/>
      <c r="AE69" s="891"/>
      <c r="AF69" s="891">
        <v>1</v>
      </c>
      <c r="AG69" s="891"/>
      <c r="AH69" s="891"/>
      <c r="AI69" s="891"/>
      <c r="AJ69" s="891"/>
      <c r="AK69" s="891">
        <v>2</v>
      </c>
      <c r="AL69" s="891"/>
      <c r="AM69" s="891"/>
      <c r="AN69" s="891"/>
      <c r="AO69" s="891"/>
      <c r="AP69" s="891" t="s">
        <v>579</v>
      </c>
      <c r="AQ69" s="891"/>
      <c r="AR69" s="891"/>
      <c r="AS69" s="891"/>
      <c r="AT69" s="891"/>
      <c r="AU69" s="891" t="s">
        <v>579</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572</v>
      </c>
      <c r="C70" s="934"/>
      <c r="D70" s="934"/>
      <c r="E70" s="934"/>
      <c r="F70" s="934"/>
      <c r="G70" s="934"/>
      <c r="H70" s="934"/>
      <c r="I70" s="934"/>
      <c r="J70" s="934"/>
      <c r="K70" s="934"/>
      <c r="L70" s="934"/>
      <c r="M70" s="934"/>
      <c r="N70" s="934"/>
      <c r="O70" s="934"/>
      <c r="P70" s="935"/>
      <c r="Q70" s="936">
        <v>8452</v>
      </c>
      <c r="R70" s="891"/>
      <c r="S70" s="891"/>
      <c r="T70" s="891"/>
      <c r="U70" s="891"/>
      <c r="V70" s="891">
        <v>8381</v>
      </c>
      <c r="W70" s="891"/>
      <c r="X70" s="891"/>
      <c r="Y70" s="891"/>
      <c r="Z70" s="891"/>
      <c r="AA70" s="891">
        <v>72</v>
      </c>
      <c r="AB70" s="891"/>
      <c r="AC70" s="891"/>
      <c r="AD70" s="891"/>
      <c r="AE70" s="891"/>
      <c r="AF70" s="891">
        <v>72</v>
      </c>
      <c r="AG70" s="891"/>
      <c r="AH70" s="891"/>
      <c r="AI70" s="891"/>
      <c r="AJ70" s="891"/>
      <c r="AK70" s="891">
        <v>970</v>
      </c>
      <c r="AL70" s="891"/>
      <c r="AM70" s="891"/>
      <c r="AN70" s="891"/>
      <c r="AO70" s="891"/>
      <c r="AP70" s="891" t="s">
        <v>579</v>
      </c>
      <c r="AQ70" s="891"/>
      <c r="AR70" s="891"/>
      <c r="AS70" s="891"/>
      <c r="AT70" s="891"/>
      <c r="AU70" s="891" t="s">
        <v>579</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573</v>
      </c>
      <c r="C71" s="934"/>
      <c r="D71" s="934"/>
      <c r="E71" s="934"/>
      <c r="F71" s="934"/>
      <c r="G71" s="934"/>
      <c r="H71" s="934"/>
      <c r="I71" s="934"/>
      <c r="J71" s="934"/>
      <c r="K71" s="934"/>
      <c r="L71" s="934"/>
      <c r="M71" s="934"/>
      <c r="N71" s="934"/>
      <c r="O71" s="934"/>
      <c r="P71" s="935"/>
      <c r="Q71" s="936">
        <v>1636</v>
      </c>
      <c r="R71" s="891"/>
      <c r="S71" s="891"/>
      <c r="T71" s="891"/>
      <c r="U71" s="891"/>
      <c r="V71" s="891">
        <v>1535</v>
      </c>
      <c r="W71" s="891"/>
      <c r="X71" s="891"/>
      <c r="Y71" s="891"/>
      <c r="Z71" s="891"/>
      <c r="AA71" s="891">
        <v>100</v>
      </c>
      <c r="AB71" s="891"/>
      <c r="AC71" s="891"/>
      <c r="AD71" s="891"/>
      <c r="AE71" s="891"/>
      <c r="AF71" s="891">
        <v>100</v>
      </c>
      <c r="AG71" s="891"/>
      <c r="AH71" s="891"/>
      <c r="AI71" s="891"/>
      <c r="AJ71" s="891"/>
      <c r="AK71" s="891" t="s">
        <v>579</v>
      </c>
      <c r="AL71" s="891"/>
      <c r="AM71" s="891"/>
      <c r="AN71" s="891"/>
      <c r="AO71" s="891"/>
      <c r="AP71" s="891" t="s">
        <v>579</v>
      </c>
      <c r="AQ71" s="891"/>
      <c r="AR71" s="891"/>
      <c r="AS71" s="891"/>
      <c r="AT71" s="891"/>
      <c r="AU71" s="891" t="s">
        <v>579</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574</v>
      </c>
      <c r="C72" s="934"/>
      <c r="D72" s="934"/>
      <c r="E72" s="934"/>
      <c r="F72" s="934"/>
      <c r="G72" s="934"/>
      <c r="H72" s="934"/>
      <c r="I72" s="934"/>
      <c r="J72" s="934"/>
      <c r="K72" s="934"/>
      <c r="L72" s="934"/>
      <c r="M72" s="934"/>
      <c r="N72" s="934"/>
      <c r="O72" s="934"/>
      <c r="P72" s="935"/>
      <c r="Q72" s="936">
        <v>830487</v>
      </c>
      <c r="R72" s="891"/>
      <c r="S72" s="891"/>
      <c r="T72" s="891"/>
      <c r="U72" s="891"/>
      <c r="V72" s="891">
        <v>800586</v>
      </c>
      <c r="W72" s="891"/>
      <c r="X72" s="891"/>
      <c r="Y72" s="891"/>
      <c r="Z72" s="891"/>
      <c r="AA72" s="891">
        <v>29902</v>
      </c>
      <c r="AB72" s="891"/>
      <c r="AC72" s="891"/>
      <c r="AD72" s="891"/>
      <c r="AE72" s="891"/>
      <c r="AF72" s="891">
        <v>29900</v>
      </c>
      <c r="AG72" s="891"/>
      <c r="AH72" s="891"/>
      <c r="AI72" s="891"/>
      <c r="AJ72" s="891"/>
      <c r="AK72" s="891">
        <v>5</v>
      </c>
      <c r="AL72" s="891"/>
      <c r="AM72" s="891"/>
      <c r="AN72" s="891"/>
      <c r="AO72" s="891"/>
      <c r="AP72" s="891" t="s">
        <v>579</v>
      </c>
      <c r="AQ72" s="891"/>
      <c r="AR72" s="891"/>
      <c r="AS72" s="891"/>
      <c r="AT72" s="891"/>
      <c r="AU72" s="891" t="s">
        <v>579</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382</v>
      </c>
      <c r="B88" s="850" t="s">
        <v>414</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30098</v>
      </c>
      <c r="AG88" s="902"/>
      <c r="AH88" s="902"/>
      <c r="AI88" s="902"/>
      <c r="AJ88" s="902"/>
      <c r="AK88" s="899"/>
      <c r="AL88" s="899"/>
      <c r="AM88" s="899"/>
      <c r="AN88" s="899"/>
      <c r="AO88" s="899"/>
      <c r="AP88" s="902">
        <v>894</v>
      </c>
      <c r="AQ88" s="902"/>
      <c r="AR88" s="902"/>
      <c r="AS88" s="902"/>
      <c r="AT88" s="902"/>
      <c r="AU88" s="902">
        <v>289</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415</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422</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423</v>
      </c>
      <c r="AB109" s="955"/>
      <c r="AC109" s="955"/>
      <c r="AD109" s="955"/>
      <c r="AE109" s="956"/>
      <c r="AF109" s="954" t="s">
        <v>299</v>
      </c>
      <c r="AG109" s="955"/>
      <c r="AH109" s="955"/>
      <c r="AI109" s="955"/>
      <c r="AJ109" s="956"/>
      <c r="AK109" s="954" t="s">
        <v>298</v>
      </c>
      <c r="AL109" s="955"/>
      <c r="AM109" s="955"/>
      <c r="AN109" s="955"/>
      <c r="AO109" s="956"/>
      <c r="AP109" s="954" t="s">
        <v>424</v>
      </c>
      <c r="AQ109" s="955"/>
      <c r="AR109" s="955"/>
      <c r="AS109" s="955"/>
      <c r="AT109" s="957"/>
      <c r="AU109" s="974" t="s">
        <v>422</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423</v>
      </c>
      <c r="BR109" s="955"/>
      <c r="BS109" s="955"/>
      <c r="BT109" s="955"/>
      <c r="BU109" s="956"/>
      <c r="BV109" s="954" t="s">
        <v>299</v>
      </c>
      <c r="BW109" s="955"/>
      <c r="BX109" s="955"/>
      <c r="BY109" s="955"/>
      <c r="BZ109" s="956"/>
      <c r="CA109" s="954" t="s">
        <v>298</v>
      </c>
      <c r="CB109" s="955"/>
      <c r="CC109" s="955"/>
      <c r="CD109" s="955"/>
      <c r="CE109" s="956"/>
      <c r="CF109" s="975" t="s">
        <v>424</v>
      </c>
      <c r="CG109" s="975"/>
      <c r="CH109" s="975"/>
      <c r="CI109" s="975"/>
      <c r="CJ109" s="975"/>
      <c r="CK109" s="954" t="s">
        <v>425</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423</v>
      </c>
      <c r="DH109" s="955"/>
      <c r="DI109" s="955"/>
      <c r="DJ109" s="955"/>
      <c r="DK109" s="956"/>
      <c r="DL109" s="954" t="s">
        <v>299</v>
      </c>
      <c r="DM109" s="955"/>
      <c r="DN109" s="955"/>
      <c r="DO109" s="955"/>
      <c r="DP109" s="956"/>
      <c r="DQ109" s="954" t="s">
        <v>298</v>
      </c>
      <c r="DR109" s="955"/>
      <c r="DS109" s="955"/>
      <c r="DT109" s="955"/>
      <c r="DU109" s="956"/>
      <c r="DV109" s="954" t="s">
        <v>424</v>
      </c>
      <c r="DW109" s="955"/>
      <c r="DX109" s="955"/>
      <c r="DY109" s="955"/>
      <c r="DZ109" s="957"/>
    </row>
    <row r="110" spans="1:131" s="226" customFormat="1" ht="26.25" customHeight="1" x14ac:dyDescent="0.15">
      <c r="A110" s="958" t="s">
        <v>426</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1152902</v>
      </c>
      <c r="AB110" s="962"/>
      <c r="AC110" s="962"/>
      <c r="AD110" s="962"/>
      <c r="AE110" s="963"/>
      <c r="AF110" s="964">
        <v>971504</v>
      </c>
      <c r="AG110" s="962"/>
      <c r="AH110" s="962"/>
      <c r="AI110" s="962"/>
      <c r="AJ110" s="963"/>
      <c r="AK110" s="964">
        <v>976050</v>
      </c>
      <c r="AL110" s="962"/>
      <c r="AM110" s="962"/>
      <c r="AN110" s="962"/>
      <c r="AO110" s="963"/>
      <c r="AP110" s="965">
        <v>11.4</v>
      </c>
      <c r="AQ110" s="966"/>
      <c r="AR110" s="966"/>
      <c r="AS110" s="966"/>
      <c r="AT110" s="967"/>
      <c r="AU110" s="968" t="s">
        <v>65</v>
      </c>
      <c r="AV110" s="969"/>
      <c r="AW110" s="969"/>
      <c r="AX110" s="969"/>
      <c r="AY110" s="969"/>
      <c r="AZ110" s="1010" t="s">
        <v>427</v>
      </c>
      <c r="BA110" s="959"/>
      <c r="BB110" s="959"/>
      <c r="BC110" s="959"/>
      <c r="BD110" s="959"/>
      <c r="BE110" s="959"/>
      <c r="BF110" s="959"/>
      <c r="BG110" s="959"/>
      <c r="BH110" s="959"/>
      <c r="BI110" s="959"/>
      <c r="BJ110" s="959"/>
      <c r="BK110" s="959"/>
      <c r="BL110" s="959"/>
      <c r="BM110" s="959"/>
      <c r="BN110" s="959"/>
      <c r="BO110" s="959"/>
      <c r="BP110" s="960"/>
      <c r="BQ110" s="996">
        <v>6412347</v>
      </c>
      <c r="BR110" s="997"/>
      <c r="BS110" s="997"/>
      <c r="BT110" s="997"/>
      <c r="BU110" s="997"/>
      <c r="BV110" s="997">
        <v>5815049</v>
      </c>
      <c r="BW110" s="997"/>
      <c r="BX110" s="997"/>
      <c r="BY110" s="997"/>
      <c r="BZ110" s="997"/>
      <c r="CA110" s="997">
        <v>5045631</v>
      </c>
      <c r="CB110" s="997"/>
      <c r="CC110" s="997"/>
      <c r="CD110" s="997"/>
      <c r="CE110" s="997"/>
      <c r="CF110" s="1011">
        <v>58.9</v>
      </c>
      <c r="CG110" s="1012"/>
      <c r="CH110" s="1012"/>
      <c r="CI110" s="1012"/>
      <c r="CJ110" s="1012"/>
      <c r="CK110" s="1013" t="s">
        <v>428</v>
      </c>
      <c r="CL110" s="1014"/>
      <c r="CM110" s="993" t="s">
        <v>429</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430</v>
      </c>
      <c r="DH110" s="997"/>
      <c r="DI110" s="997"/>
      <c r="DJ110" s="997"/>
      <c r="DK110" s="997"/>
      <c r="DL110" s="997" t="s">
        <v>137</v>
      </c>
      <c r="DM110" s="997"/>
      <c r="DN110" s="997"/>
      <c r="DO110" s="997"/>
      <c r="DP110" s="997"/>
      <c r="DQ110" s="997" t="s">
        <v>431</v>
      </c>
      <c r="DR110" s="997"/>
      <c r="DS110" s="997"/>
      <c r="DT110" s="997"/>
      <c r="DU110" s="997"/>
      <c r="DV110" s="998" t="s">
        <v>430</v>
      </c>
      <c r="DW110" s="998"/>
      <c r="DX110" s="998"/>
      <c r="DY110" s="998"/>
      <c r="DZ110" s="999"/>
    </row>
    <row r="111" spans="1:131" s="226" customFormat="1" ht="26.25" customHeight="1" x14ac:dyDescent="0.15">
      <c r="A111" s="1000" t="s">
        <v>432</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406</v>
      </c>
      <c r="AB111" s="1004"/>
      <c r="AC111" s="1004"/>
      <c r="AD111" s="1004"/>
      <c r="AE111" s="1005"/>
      <c r="AF111" s="1006" t="s">
        <v>430</v>
      </c>
      <c r="AG111" s="1004"/>
      <c r="AH111" s="1004"/>
      <c r="AI111" s="1004"/>
      <c r="AJ111" s="1005"/>
      <c r="AK111" s="1006" t="s">
        <v>406</v>
      </c>
      <c r="AL111" s="1004"/>
      <c r="AM111" s="1004"/>
      <c r="AN111" s="1004"/>
      <c r="AO111" s="1005"/>
      <c r="AP111" s="1007" t="s">
        <v>137</v>
      </c>
      <c r="AQ111" s="1008"/>
      <c r="AR111" s="1008"/>
      <c r="AS111" s="1008"/>
      <c r="AT111" s="1009"/>
      <c r="AU111" s="970"/>
      <c r="AV111" s="971"/>
      <c r="AW111" s="971"/>
      <c r="AX111" s="971"/>
      <c r="AY111" s="971"/>
      <c r="AZ111" s="1019" t="s">
        <v>433</v>
      </c>
      <c r="BA111" s="1020"/>
      <c r="BB111" s="1020"/>
      <c r="BC111" s="1020"/>
      <c r="BD111" s="1020"/>
      <c r="BE111" s="1020"/>
      <c r="BF111" s="1020"/>
      <c r="BG111" s="1020"/>
      <c r="BH111" s="1020"/>
      <c r="BI111" s="1020"/>
      <c r="BJ111" s="1020"/>
      <c r="BK111" s="1020"/>
      <c r="BL111" s="1020"/>
      <c r="BM111" s="1020"/>
      <c r="BN111" s="1020"/>
      <c r="BO111" s="1020"/>
      <c r="BP111" s="1021"/>
      <c r="BQ111" s="989" t="s">
        <v>137</v>
      </c>
      <c r="BR111" s="990"/>
      <c r="BS111" s="990"/>
      <c r="BT111" s="990"/>
      <c r="BU111" s="990"/>
      <c r="BV111" s="990" t="s">
        <v>406</v>
      </c>
      <c r="BW111" s="990"/>
      <c r="BX111" s="990"/>
      <c r="BY111" s="990"/>
      <c r="BZ111" s="990"/>
      <c r="CA111" s="990" t="s">
        <v>137</v>
      </c>
      <c r="CB111" s="990"/>
      <c r="CC111" s="990"/>
      <c r="CD111" s="990"/>
      <c r="CE111" s="990"/>
      <c r="CF111" s="984" t="s">
        <v>430</v>
      </c>
      <c r="CG111" s="985"/>
      <c r="CH111" s="985"/>
      <c r="CI111" s="985"/>
      <c r="CJ111" s="985"/>
      <c r="CK111" s="1015"/>
      <c r="CL111" s="1016"/>
      <c r="CM111" s="986" t="s">
        <v>434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430</v>
      </c>
      <c r="DH111" s="990"/>
      <c r="DI111" s="990"/>
      <c r="DJ111" s="990"/>
      <c r="DK111" s="990"/>
      <c r="DL111" s="990" t="s">
        <v>431</v>
      </c>
      <c r="DM111" s="990"/>
      <c r="DN111" s="990"/>
      <c r="DO111" s="990"/>
      <c r="DP111" s="990"/>
      <c r="DQ111" s="990" t="s">
        <v>435</v>
      </c>
      <c r="DR111" s="990"/>
      <c r="DS111" s="990"/>
      <c r="DT111" s="990"/>
      <c r="DU111" s="990"/>
      <c r="DV111" s="991" t="s">
        <v>406</v>
      </c>
      <c r="DW111" s="991"/>
      <c r="DX111" s="991"/>
      <c r="DY111" s="991"/>
      <c r="DZ111" s="992"/>
    </row>
    <row r="112" spans="1:131" s="226" customFormat="1" ht="26.25" customHeight="1" x14ac:dyDescent="0.15">
      <c r="A112" s="1022" t="s">
        <v>436</v>
      </c>
      <c r="B112" s="1023"/>
      <c r="C112" s="1020" t="s">
        <v>437</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137</v>
      </c>
      <c r="AB112" s="1029"/>
      <c r="AC112" s="1029"/>
      <c r="AD112" s="1029"/>
      <c r="AE112" s="1030"/>
      <c r="AF112" s="1031" t="s">
        <v>137</v>
      </c>
      <c r="AG112" s="1029"/>
      <c r="AH112" s="1029"/>
      <c r="AI112" s="1029"/>
      <c r="AJ112" s="1030"/>
      <c r="AK112" s="1031" t="s">
        <v>406</v>
      </c>
      <c r="AL112" s="1029"/>
      <c r="AM112" s="1029"/>
      <c r="AN112" s="1029"/>
      <c r="AO112" s="1030"/>
      <c r="AP112" s="1032" t="s">
        <v>430</v>
      </c>
      <c r="AQ112" s="1033"/>
      <c r="AR112" s="1033"/>
      <c r="AS112" s="1033"/>
      <c r="AT112" s="1034"/>
      <c r="AU112" s="970"/>
      <c r="AV112" s="971"/>
      <c r="AW112" s="971"/>
      <c r="AX112" s="971"/>
      <c r="AY112" s="971"/>
      <c r="AZ112" s="1019" t="s">
        <v>438</v>
      </c>
      <c r="BA112" s="1020"/>
      <c r="BB112" s="1020"/>
      <c r="BC112" s="1020"/>
      <c r="BD112" s="1020"/>
      <c r="BE112" s="1020"/>
      <c r="BF112" s="1020"/>
      <c r="BG112" s="1020"/>
      <c r="BH112" s="1020"/>
      <c r="BI112" s="1020"/>
      <c r="BJ112" s="1020"/>
      <c r="BK112" s="1020"/>
      <c r="BL112" s="1020"/>
      <c r="BM112" s="1020"/>
      <c r="BN112" s="1020"/>
      <c r="BO112" s="1020"/>
      <c r="BP112" s="1021"/>
      <c r="BQ112" s="989">
        <v>3700579</v>
      </c>
      <c r="BR112" s="990"/>
      <c r="BS112" s="990"/>
      <c r="BT112" s="990"/>
      <c r="BU112" s="990"/>
      <c r="BV112" s="990">
        <v>3650566</v>
      </c>
      <c r="BW112" s="990"/>
      <c r="BX112" s="990"/>
      <c r="BY112" s="990"/>
      <c r="BZ112" s="990"/>
      <c r="CA112" s="990">
        <v>3239570</v>
      </c>
      <c r="CB112" s="990"/>
      <c r="CC112" s="990"/>
      <c r="CD112" s="990"/>
      <c r="CE112" s="990"/>
      <c r="CF112" s="984">
        <v>37.799999999999997</v>
      </c>
      <c r="CG112" s="985"/>
      <c r="CH112" s="985"/>
      <c r="CI112" s="985"/>
      <c r="CJ112" s="985"/>
      <c r="CK112" s="1015"/>
      <c r="CL112" s="1016"/>
      <c r="CM112" s="986" t="s">
        <v>439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137</v>
      </c>
      <c r="DH112" s="990"/>
      <c r="DI112" s="990"/>
      <c r="DJ112" s="990"/>
      <c r="DK112" s="990"/>
      <c r="DL112" s="990" t="s">
        <v>440</v>
      </c>
      <c r="DM112" s="990"/>
      <c r="DN112" s="990"/>
      <c r="DO112" s="990"/>
      <c r="DP112" s="990"/>
      <c r="DQ112" s="990" t="s">
        <v>430</v>
      </c>
      <c r="DR112" s="990"/>
      <c r="DS112" s="990"/>
      <c r="DT112" s="990"/>
      <c r="DU112" s="990"/>
      <c r="DV112" s="991" t="s">
        <v>137</v>
      </c>
      <c r="DW112" s="991"/>
      <c r="DX112" s="991"/>
      <c r="DY112" s="991"/>
      <c r="DZ112" s="992"/>
    </row>
    <row r="113" spans="1:130" s="226" customFormat="1" ht="26.25" customHeight="1" x14ac:dyDescent="0.15">
      <c r="A113" s="1024"/>
      <c r="B113" s="1025"/>
      <c r="C113" s="1020" t="s">
        <v>441</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451719</v>
      </c>
      <c r="AB113" s="1004"/>
      <c r="AC113" s="1004"/>
      <c r="AD113" s="1004"/>
      <c r="AE113" s="1005"/>
      <c r="AF113" s="1006">
        <v>429432</v>
      </c>
      <c r="AG113" s="1004"/>
      <c r="AH113" s="1004"/>
      <c r="AI113" s="1004"/>
      <c r="AJ113" s="1005"/>
      <c r="AK113" s="1006">
        <v>359950</v>
      </c>
      <c r="AL113" s="1004"/>
      <c r="AM113" s="1004"/>
      <c r="AN113" s="1004"/>
      <c r="AO113" s="1005"/>
      <c r="AP113" s="1007">
        <v>4.2</v>
      </c>
      <c r="AQ113" s="1008"/>
      <c r="AR113" s="1008"/>
      <c r="AS113" s="1008"/>
      <c r="AT113" s="1009"/>
      <c r="AU113" s="970"/>
      <c r="AV113" s="971"/>
      <c r="AW113" s="971"/>
      <c r="AX113" s="971"/>
      <c r="AY113" s="971"/>
      <c r="AZ113" s="1019" t="s">
        <v>442</v>
      </c>
      <c r="BA113" s="1020"/>
      <c r="BB113" s="1020"/>
      <c r="BC113" s="1020"/>
      <c r="BD113" s="1020"/>
      <c r="BE113" s="1020"/>
      <c r="BF113" s="1020"/>
      <c r="BG113" s="1020"/>
      <c r="BH113" s="1020"/>
      <c r="BI113" s="1020"/>
      <c r="BJ113" s="1020"/>
      <c r="BK113" s="1020"/>
      <c r="BL113" s="1020"/>
      <c r="BM113" s="1020"/>
      <c r="BN113" s="1020"/>
      <c r="BO113" s="1020"/>
      <c r="BP113" s="1021"/>
      <c r="BQ113" s="989">
        <v>168422</v>
      </c>
      <c r="BR113" s="990"/>
      <c r="BS113" s="990"/>
      <c r="BT113" s="990"/>
      <c r="BU113" s="990"/>
      <c r="BV113" s="990">
        <v>314042</v>
      </c>
      <c r="BW113" s="990"/>
      <c r="BX113" s="990"/>
      <c r="BY113" s="990"/>
      <c r="BZ113" s="990"/>
      <c r="CA113" s="990">
        <v>288932</v>
      </c>
      <c r="CB113" s="990"/>
      <c r="CC113" s="990"/>
      <c r="CD113" s="990"/>
      <c r="CE113" s="990"/>
      <c r="CF113" s="984">
        <v>3.4</v>
      </c>
      <c r="CG113" s="985"/>
      <c r="CH113" s="985"/>
      <c r="CI113" s="985"/>
      <c r="CJ113" s="985"/>
      <c r="CK113" s="1015"/>
      <c r="CL113" s="1016"/>
      <c r="CM113" s="986" t="s">
        <v>443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430</v>
      </c>
      <c r="DH113" s="1029"/>
      <c r="DI113" s="1029"/>
      <c r="DJ113" s="1029"/>
      <c r="DK113" s="1030"/>
      <c r="DL113" s="1031" t="s">
        <v>137</v>
      </c>
      <c r="DM113" s="1029"/>
      <c r="DN113" s="1029"/>
      <c r="DO113" s="1029"/>
      <c r="DP113" s="1030"/>
      <c r="DQ113" s="1031" t="s">
        <v>406</v>
      </c>
      <c r="DR113" s="1029"/>
      <c r="DS113" s="1029"/>
      <c r="DT113" s="1029"/>
      <c r="DU113" s="1030"/>
      <c r="DV113" s="1032" t="s">
        <v>430</v>
      </c>
      <c r="DW113" s="1033"/>
      <c r="DX113" s="1033"/>
      <c r="DY113" s="1033"/>
      <c r="DZ113" s="1034"/>
    </row>
    <row r="114" spans="1:130" s="226" customFormat="1" ht="26.25" customHeight="1" x14ac:dyDescent="0.15">
      <c r="A114" s="1024"/>
      <c r="B114" s="1025"/>
      <c r="C114" s="1020" t="s">
        <v>444</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3973</v>
      </c>
      <c r="AB114" s="1029"/>
      <c r="AC114" s="1029"/>
      <c r="AD114" s="1029"/>
      <c r="AE114" s="1030"/>
      <c r="AF114" s="1031">
        <v>24760</v>
      </c>
      <c r="AG114" s="1029"/>
      <c r="AH114" s="1029"/>
      <c r="AI114" s="1029"/>
      <c r="AJ114" s="1030"/>
      <c r="AK114" s="1031">
        <v>25076</v>
      </c>
      <c r="AL114" s="1029"/>
      <c r="AM114" s="1029"/>
      <c r="AN114" s="1029"/>
      <c r="AO114" s="1030"/>
      <c r="AP114" s="1032">
        <v>0.3</v>
      </c>
      <c r="AQ114" s="1033"/>
      <c r="AR114" s="1033"/>
      <c r="AS114" s="1033"/>
      <c r="AT114" s="1034"/>
      <c r="AU114" s="970"/>
      <c r="AV114" s="971"/>
      <c r="AW114" s="971"/>
      <c r="AX114" s="971"/>
      <c r="AY114" s="971"/>
      <c r="AZ114" s="1019" t="s">
        <v>445</v>
      </c>
      <c r="BA114" s="1020"/>
      <c r="BB114" s="1020"/>
      <c r="BC114" s="1020"/>
      <c r="BD114" s="1020"/>
      <c r="BE114" s="1020"/>
      <c r="BF114" s="1020"/>
      <c r="BG114" s="1020"/>
      <c r="BH114" s="1020"/>
      <c r="BI114" s="1020"/>
      <c r="BJ114" s="1020"/>
      <c r="BK114" s="1020"/>
      <c r="BL114" s="1020"/>
      <c r="BM114" s="1020"/>
      <c r="BN114" s="1020"/>
      <c r="BO114" s="1020"/>
      <c r="BP114" s="1021"/>
      <c r="BQ114" s="989">
        <v>397692</v>
      </c>
      <c r="BR114" s="990"/>
      <c r="BS114" s="990"/>
      <c r="BT114" s="990"/>
      <c r="BU114" s="990"/>
      <c r="BV114" s="990">
        <v>599765</v>
      </c>
      <c r="BW114" s="990"/>
      <c r="BX114" s="990"/>
      <c r="BY114" s="990"/>
      <c r="BZ114" s="990"/>
      <c r="CA114" s="990">
        <v>303635</v>
      </c>
      <c r="CB114" s="990"/>
      <c r="CC114" s="990"/>
      <c r="CD114" s="990"/>
      <c r="CE114" s="990"/>
      <c r="CF114" s="984">
        <v>3.5</v>
      </c>
      <c r="CG114" s="985"/>
      <c r="CH114" s="985"/>
      <c r="CI114" s="985"/>
      <c r="CJ114" s="985"/>
      <c r="CK114" s="1015"/>
      <c r="CL114" s="1016"/>
      <c r="CM114" s="986" t="s">
        <v>446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406</v>
      </c>
      <c r="DH114" s="1029"/>
      <c r="DI114" s="1029"/>
      <c r="DJ114" s="1029"/>
      <c r="DK114" s="1030"/>
      <c r="DL114" s="1031" t="s">
        <v>406</v>
      </c>
      <c r="DM114" s="1029"/>
      <c r="DN114" s="1029"/>
      <c r="DO114" s="1029"/>
      <c r="DP114" s="1030"/>
      <c r="DQ114" s="1031" t="s">
        <v>430</v>
      </c>
      <c r="DR114" s="1029"/>
      <c r="DS114" s="1029"/>
      <c r="DT114" s="1029"/>
      <c r="DU114" s="1030"/>
      <c r="DV114" s="1032" t="s">
        <v>435</v>
      </c>
      <c r="DW114" s="1033"/>
      <c r="DX114" s="1033"/>
      <c r="DY114" s="1033"/>
      <c r="DZ114" s="1034"/>
    </row>
    <row r="115" spans="1:130" s="226" customFormat="1" ht="26.25" customHeight="1" x14ac:dyDescent="0.15">
      <c r="A115" s="1024"/>
      <c r="B115" s="1025"/>
      <c r="C115" s="1020" t="s">
        <v>447</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406</v>
      </c>
      <c r="AB115" s="1004"/>
      <c r="AC115" s="1004"/>
      <c r="AD115" s="1004"/>
      <c r="AE115" s="1005"/>
      <c r="AF115" s="1006" t="s">
        <v>430</v>
      </c>
      <c r="AG115" s="1004"/>
      <c r="AH115" s="1004"/>
      <c r="AI115" s="1004"/>
      <c r="AJ115" s="1005"/>
      <c r="AK115" s="1006" t="s">
        <v>406</v>
      </c>
      <c r="AL115" s="1004"/>
      <c r="AM115" s="1004"/>
      <c r="AN115" s="1004"/>
      <c r="AO115" s="1005"/>
      <c r="AP115" s="1007" t="s">
        <v>440</v>
      </c>
      <c r="AQ115" s="1008"/>
      <c r="AR115" s="1008"/>
      <c r="AS115" s="1008"/>
      <c r="AT115" s="1009"/>
      <c r="AU115" s="970"/>
      <c r="AV115" s="971"/>
      <c r="AW115" s="971"/>
      <c r="AX115" s="971"/>
      <c r="AY115" s="971"/>
      <c r="AZ115" s="1019" t="s">
        <v>448</v>
      </c>
      <c r="BA115" s="1020"/>
      <c r="BB115" s="1020"/>
      <c r="BC115" s="1020"/>
      <c r="BD115" s="1020"/>
      <c r="BE115" s="1020"/>
      <c r="BF115" s="1020"/>
      <c r="BG115" s="1020"/>
      <c r="BH115" s="1020"/>
      <c r="BI115" s="1020"/>
      <c r="BJ115" s="1020"/>
      <c r="BK115" s="1020"/>
      <c r="BL115" s="1020"/>
      <c r="BM115" s="1020"/>
      <c r="BN115" s="1020"/>
      <c r="BO115" s="1020"/>
      <c r="BP115" s="1021"/>
      <c r="BQ115" s="989" t="s">
        <v>430</v>
      </c>
      <c r="BR115" s="990"/>
      <c r="BS115" s="990"/>
      <c r="BT115" s="990"/>
      <c r="BU115" s="990"/>
      <c r="BV115" s="990" t="s">
        <v>430</v>
      </c>
      <c r="BW115" s="990"/>
      <c r="BX115" s="990"/>
      <c r="BY115" s="990"/>
      <c r="BZ115" s="990"/>
      <c r="CA115" s="990" t="s">
        <v>430</v>
      </c>
      <c r="CB115" s="990"/>
      <c r="CC115" s="990"/>
      <c r="CD115" s="990"/>
      <c r="CE115" s="990"/>
      <c r="CF115" s="984" t="s">
        <v>406</v>
      </c>
      <c r="CG115" s="985"/>
      <c r="CH115" s="985"/>
      <c r="CI115" s="985"/>
      <c r="CJ115" s="985"/>
      <c r="CK115" s="1015"/>
      <c r="CL115" s="1016"/>
      <c r="CM115" s="1019" t="s">
        <v>449</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137</v>
      </c>
      <c r="DH115" s="1029"/>
      <c r="DI115" s="1029"/>
      <c r="DJ115" s="1029"/>
      <c r="DK115" s="1030"/>
      <c r="DL115" s="1031" t="s">
        <v>430</v>
      </c>
      <c r="DM115" s="1029"/>
      <c r="DN115" s="1029"/>
      <c r="DO115" s="1029"/>
      <c r="DP115" s="1030"/>
      <c r="DQ115" s="1031" t="s">
        <v>406</v>
      </c>
      <c r="DR115" s="1029"/>
      <c r="DS115" s="1029"/>
      <c r="DT115" s="1029"/>
      <c r="DU115" s="1030"/>
      <c r="DV115" s="1032" t="s">
        <v>137</v>
      </c>
      <c r="DW115" s="1033"/>
      <c r="DX115" s="1033"/>
      <c r="DY115" s="1033"/>
      <c r="DZ115" s="1034"/>
    </row>
    <row r="116" spans="1:130" s="226" customFormat="1" ht="26.25" customHeight="1" x14ac:dyDescent="0.15">
      <c r="A116" s="1026"/>
      <c r="B116" s="1027"/>
      <c r="C116" s="1035" t="s">
        <v>450</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430</v>
      </c>
      <c r="AB116" s="1029"/>
      <c r="AC116" s="1029"/>
      <c r="AD116" s="1029"/>
      <c r="AE116" s="1030"/>
      <c r="AF116" s="1031" t="s">
        <v>137</v>
      </c>
      <c r="AG116" s="1029"/>
      <c r="AH116" s="1029"/>
      <c r="AI116" s="1029"/>
      <c r="AJ116" s="1030"/>
      <c r="AK116" s="1031" t="s">
        <v>430</v>
      </c>
      <c r="AL116" s="1029"/>
      <c r="AM116" s="1029"/>
      <c r="AN116" s="1029"/>
      <c r="AO116" s="1030"/>
      <c r="AP116" s="1032" t="s">
        <v>137</v>
      </c>
      <c r="AQ116" s="1033"/>
      <c r="AR116" s="1033"/>
      <c r="AS116" s="1033"/>
      <c r="AT116" s="1034"/>
      <c r="AU116" s="970"/>
      <c r="AV116" s="971"/>
      <c r="AW116" s="971"/>
      <c r="AX116" s="971"/>
      <c r="AY116" s="971"/>
      <c r="AZ116" s="1037" t="s">
        <v>451</v>
      </c>
      <c r="BA116" s="1038"/>
      <c r="BB116" s="1038"/>
      <c r="BC116" s="1038"/>
      <c r="BD116" s="1038"/>
      <c r="BE116" s="1038"/>
      <c r="BF116" s="1038"/>
      <c r="BG116" s="1038"/>
      <c r="BH116" s="1038"/>
      <c r="BI116" s="1038"/>
      <c r="BJ116" s="1038"/>
      <c r="BK116" s="1038"/>
      <c r="BL116" s="1038"/>
      <c r="BM116" s="1038"/>
      <c r="BN116" s="1038"/>
      <c r="BO116" s="1038"/>
      <c r="BP116" s="1039"/>
      <c r="BQ116" s="989" t="s">
        <v>430</v>
      </c>
      <c r="BR116" s="990"/>
      <c r="BS116" s="990"/>
      <c r="BT116" s="990"/>
      <c r="BU116" s="990"/>
      <c r="BV116" s="990" t="s">
        <v>430</v>
      </c>
      <c r="BW116" s="990"/>
      <c r="BX116" s="990"/>
      <c r="BY116" s="990"/>
      <c r="BZ116" s="990"/>
      <c r="CA116" s="990" t="s">
        <v>137</v>
      </c>
      <c r="CB116" s="990"/>
      <c r="CC116" s="990"/>
      <c r="CD116" s="990"/>
      <c r="CE116" s="990"/>
      <c r="CF116" s="984" t="s">
        <v>430</v>
      </c>
      <c r="CG116" s="985"/>
      <c r="CH116" s="985"/>
      <c r="CI116" s="985"/>
      <c r="CJ116" s="985"/>
      <c r="CK116" s="1015"/>
      <c r="CL116" s="1016"/>
      <c r="CM116" s="986" t="s">
        <v>452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137</v>
      </c>
      <c r="DH116" s="1029"/>
      <c r="DI116" s="1029"/>
      <c r="DJ116" s="1029"/>
      <c r="DK116" s="1030"/>
      <c r="DL116" s="1031" t="s">
        <v>137</v>
      </c>
      <c r="DM116" s="1029"/>
      <c r="DN116" s="1029"/>
      <c r="DO116" s="1029"/>
      <c r="DP116" s="1030"/>
      <c r="DQ116" s="1031" t="s">
        <v>406</v>
      </c>
      <c r="DR116" s="1029"/>
      <c r="DS116" s="1029"/>
      <c r="DT116" s="1029"/>
      <c r="DU116" s="1030"/>
      <c r="DV116" s="1032" t="s">
        <v>430</v>
      </c>
      <c r="DW116" s="1033"/>
      <c r="DX116" s="1033"/>
      <c r="DY116" s="1033"/>
      <c r="DZ116" s="1034"/>
    </row>
    <row r="117" spans="1:130" s="226" customFormat="1" ht="26.25" customHeight="1" x14ac:dyDescent="0.15">
      <c r="A117" s="974" t="s">
        <v>177</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453</v>
      </c>
      <c r="Z117" s="956"/>
      <c r="AA117" s="1046">
        <v>1608594</v>
      </c>
      <c r="AB117" s="1047"/>
      <c r="AC117" s="1047"/>
      <c r="AD117" s="1047"/>
      <c r="AE117" s="1048"/>
      <c r="AF117" s="1049">
        <v>1425696</v>
      </c>
      <c r="AG117" s="1047"/>
      <c r="AH117" s="1047"/>
      <c r="AI117" s="1047"/>
      <c r="AJ117" s="1048"/>
      <c r="AK117" s="1049">
        <v>1361076</v>
      </c>
      <c r="AL117" s="1047"/>
      <c r="AM117" s="1047"/>
      <c r="AN117" s="1047"/>
      <c r="AO117" s="1048"/>
      <c r="AP117" s="1050"/>
      <c r="AQ117" s="1051"/>
      <c r="AR117" s="1051"/>
      <c r="AS117" s="1051"/>
      <c r="AT117" s="1052"/>
      <c r="AU117" s="970"/>
      <c r="AV117" s="971"/>
      <c r="AW117" s="971"/>
      <c r="AX117" s="971"/>
      <c r="AY117" s="971"/>
      <c r="AZ117" s="1037" t="s">
        <v>454</v>
      </c>
      <c r="BA117" s="1038"/>
      <c r="BB117" s="1038"/>
      <c r="BC117" s="1038"/>
      <c r="BD117" s="1038"/>
      <c r="BE117" s="1038"/>
      <c r="BF117" s="1038"/>
      <c r="BG117" s="1038"/>
      <c r="BH117" s="1038"/>
      <c r="BI117" s="1038"/>
      <c r="BJ117" s="1038"/>
      <c r="BK117" s="1038"/>
      <c r="BL117" s="1038"/>
      <c r="BM117" s="1038"/>
      <c r="BN117" s="1038"/>
      <c r="BO117" s="1038"/>
      <c r="BP117" s="1039"/>
      <c r="BQ117" s="989" t="s">
        <v>430</v>
      </c>
      <c r="BR117" s="990"/>
      <c r="BS117" s="990"/>
      <c r="BT117" s="990"/>
      <c r="BU117" s="990"/>
      <c r="BV117" s="990" t="s">
        <v>406</v>
      </c>
      <c r="BW117" s="990"/>
      <c r="BX117" s="990"/>
      <c r="BY117" s="990"/>
      <c r="BZ117" s="990"/>
      <c r="CA117" s="990" t="s">
        <v>430</v>
      </c>
      <c r="CB117" s="990"/>
      <c r="CC117" s="990"/>
      <c r="CD117" s="990"/>
      <c r="CE117" s="990"/>
      <c r="CF117" s="984" t="s">
        <v>430</v>
      </c>
      <c r="CG117" s="985"/>
      <c r="CH117" s="985"/>
      <c r="CI117" s="985"/>
      <c r="CJ117" s="985"/>
      <c r="CK117" s="1015"/>
      <c r="CL117" s="1016"/>
      <c r="CM117" s="986" t="s">
        <v>455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430</v>
      </c>
      <c r="DH117" s="1029"/>
      <c r="DI117" s="1029"/>
      <c r="DJ117" s="1029"/>
      <c r="DK117" s="1030"/>
      <c r="DL117" s="1031" t="s">
        <v>430</v>
      </c>
      <c r="DM117" s="1029"/>
      <c r="DN117" s="1029"/>
      <c r="DO117" s="1029"/>
      <c r="DP117" s="1030"/>
      <c r="DQ117" s="1031" t="s">
        <v>406</v>
      </c>
      <c r="DR117" s="1029"/>
      <c r="DS117" s="1029"/>
      <c r="DT117" s="1029"/>
      <c r="DU117" s="1030"/>
      <c r="DV117" s="1032" t="s">
        <v>440</v>
      </c>
      <c r="DW117" s="1033"/>
      <c r="DX117" s="1033"/>
      <c r="DY117" s="1033"/>
      <c r="DZ117" s="1034"/>
    </row>
    <row r="118" spans="1:130" s="226" customFormat="1" ht="26.25" customHeight="1" x14ac:dyDescent="0.15">
      <c r="A118" s="974" t="s">
        <v>425</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423</v>
      </c>
      <c r="AB118" s="955"/>
      <c r="AC118" s="955"/>
      <c r="AD118" s="955"/>
      <c r="AE118" s="956"/>
      <c r="AF118" s="954" t="s">
        <v>299</v>
      </c>
      <c r="AG118" s="955"/>
      <c r="AH118" s="955"/>
      <c r="AI118" s="955"/>
      <c r="AJ118" s="956"/>
      <c r="AK118" s="954" t="s">
        <v>298</v>
      </c>
      <c r="AL118" s="955"/>
      <c r="AM118" s="955"/>
      <c r="AN118" s="955"/>
      <c r="AO118" s="956"/>
      <c r="AP118" s="1041" t="s">
        <v>424</v>
      </c>
      <c r="AQ118" s="1042"/>
      <c r="AR118" s="1042"/>
      <c r="AS118" s="1042"/>
      <c r="AT118" s="1043"/>
      <c r="AU118" s="970"/>
      <c r="AV118" s="971"/>
      <c r="AW118" s="971"/>
      <c r="AX118" s="971"/>
      <c r="AY118" s="971"/>
      <c r="AZ118" s="1044" t="s">
        <v>456</v>
      </c>
      <c r="BA118" s="1035"/>
      <c r="BB118" s="1035"/>
      <c r="BC118" s="1035"/>
      <c r="BD118" s="1035"/>
      <c r="BE118" s="1035"/>
      <c r="BF118" s="1035"/>
      <c r="BG118" s="1035"/>
      <c r="BH118" s="1035"/>
      <c r="BI118" s="1035"/>
      <c r="BJ118" s="1035"/>
      <c r="BK118" s="1035"/>
      <c r="BL118" s="1035"/>
      <c r="BM118" s="1035"/>
      <c r="BN118" s="1035"/>
      <c r="BO118" s="1035"/>
      <c r="BP118" s="1036"/>
      <c r="BQ118" s="1067" t="s">
        <v>430</v>
      </c>
      <c r="BR118" s="1068"/>
      <c r="BS118" s="1068"/>
      <c r="BT118" s="1068"/>
      <c r="BU118" s="1068"/>
      <c r="BV118" s="1068" t="s">
        <v>440</v>
      </c>
      <c r="BW118" s="1068"/>
      <c r="BX118" s="1068"/>
      <c r="BY118" s="1068"/>
      <c r="BZ118" s="1068"/>
      <c r="CA118" s="1068" t="s">
        <v>435</v>
      </c>
      <c r="CB118" s="1068"/>
      <c r="CC118" s="1068"/>
      <c r="CD118" s="1068"/>
      <c r="CE118" s="1068"/>
      <c r="CF118" s="984" t="s">
        <v>430</v>
      </c>
      <c r="CG118" s="985"/>
      <c r="CH118" s="985"/>
      <c r="CI118" s="985"/>
      <c r="CJ118" s="985"/>
      <c r="CK118" s="1015"/>
      <c r="CL118" s="1016"/>
      <c r="CM118" s="986" t="s">
        <v>457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406</v>
      </c>
      <c r="DH118" s="1029"/>
      <c r="DI118" s="1029"/>
      <c r="DJ118" s="1029"/>
      <c r="DK118" s="1030"/>
      <c r="DL118" s="1031" t="s">
        <v>430</v>
      </c>
      <c r="DM118" s="1029"/>
      <c r="DN118" s="1029"/>
      <c r="DO118" s="1029"/>
      <c r="DP118" s="1030"/>
      <c r="DQ118" s="1031" t="s">
        <v>406</v>
      </c>
      <c r="DR118" s="1029"/>
      <c r="DS118" s="1029"/>
      <c r="DT118" s="1029"/>
      <c r="DU118" s="1030"/>
      <c r="DV118" s="1032" t="s">
        <v>406</v>
      </c>
      <c r="DW118" s="1033"/>
      <c r="DX118" s="1033"/>
      <c r="DY118" s="1033"/>
      <c r="DZ118" s="1034"/>
    </row>
    <row r="119" spans="1:130" s="226" customFormat="1" ht="26.25" customHeight="1" x14ac:dyDescent="0.15">
      <c r="A119" s="1128" t="s">
        <v>428</v>
      </c>
      <c r="B119" s="1014"/>
      <c r="C119" s="993" t="s">
        <v>429</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406</v>
      </c>
      <c r="AB119" s="962"/>
      <c r="AC119" s="962"/>
      <c r="AD119" s="962"/>
      <c r="AE119" s="963"/>
      <c r="AF119" s="964" t="s">
        <v>430</v>
      </c>
      <c r="AG119" s="962"/>
      <c r="AH119" s="962"/>
      <c r="AI119" s="962"/>
      <c r="AJ119" s="963"/>
      <c r="AK119" s="964" t="s">
        <v>430</v>
      </c>
      <c r="AL119" s="962"/>
      <c r="AM119" s="962"/>
      <c r="AN119" s="962"/>
      <c r="AO119" s="963"/>
      <c r="AP119" s="965" t="s">
        <v>430</v>
      </c>
      <c r="AQ119" s="966"/>
      <c r="AR119" s="966"/>
      <c r="AS119" s="966"/>
      <c r="AT119" s="967"/>
      <c r="AU119" s="972"/>
      <c r="AV119" s="973"/>
      <c r="AW119" s="973"/>
      <c r="AX119" s="973"/>
      <c r="AY119" s="973"/>
      <c r="AZ119" s="257" t="s">
        <v>177</v>
      </c>
      <c r="BA119" s="257"/>
      <c r="BB119" s="257"/>
      <c r="BC119" s="257"/>
      <c r="BD119" s="257"/>
      <c r="BE119" s="257"/>
      <c r="BF119" s="257"/>
      <c r="BG119" s="257"/>
      <c r="BH119" s="257"/>
      <c r="BI119" s="257"/>
      <c r="BJ119" s="257"/>
      <c r="BK119" s="257"/>
      <c r="BL119" s="257"/>
      <c r="BM119" s="257"/>
      <c r="BN119" s="257"/>
      <c r="BO119" s="1045" t="s">
        <v>458</v>
      </c>
      <c r="BP119" s="1076"/>
      <c r="BQ119" s="1067">
        <v>10679040</v>
      </c>
      <c r="BR119" s="1068"/>
      <c r="BS119" s="1068"/>
      <c r="BT119" s="1068"/>
      <c r="BU119" s="1068"/>
      <c r="BV119" s="1068">
        <v>10379422</v>
      </c>
      <c r="BW119" s="1068"/>
      <c r="BX119" s="1068"/>
      <c r="BY119" s="1068"/>
      <c r="BZ119" s="1068"/>
      <c r="CA119" s="1068">
        <v>8877768</v>
      </c>
      <c r="CB119" s="1068"/>
      <c r="CC119" s="1068"/>
      <c r="CD119" s="1068"/>
      <c r="CE119" s="1068"/>
      <c r="CF119" s="1069"/>
      <c r="CG119" s="1070"/>
      <c r="CH119" s="1070"/>
      <c r="CI119" s="1070"/>
      <c r="CJ119" s="1071"/>
      <c r="CK119" s="1017"/>
      <c r="CL119" s="1018"/>
      <c r="CM119" s="1072" t="s">
        <v>459</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406</v>
      </c>
      <c r="DH119" s="1054"/>
      <c r="DI119" s="1054"/>
      <c r="DJ119" s="1054"/>
      <c r="DK119" s="1055"/>
      <c r="DL119" s="1053" t="s">
        <v>430</v>
      </c>
      <c r="DM119" s="1054"/>
      <c r="DN119" s="1054"/>
      <c r="DO119" s="1054"/>
      <c r="DP119" s="1055"/>
      <c r="DQ119" s="1053" t="s">
        <v>430</v>
      </c>
      <c r="DR119" s="1054"/>
      <c r="DS119" s="1054"/>
      <c r="DT119" s="1054"/>
      <c r="DU119" s="1055"/>
      <c r="DV119" s="1056" t="s">
        <v>440</v>
      </c>
      <c r="DW119" s="1057"/>
      <c r="DX119" s="1057"/>
      <c r="DY119" s="1057"/>
      <c r="DZ119" s="1058"/>
    </row>
    <row r="120" spans="1:130" s="226" customFormat="1" ht="26.25" customHeight="1" x14ac:dyDescent="0.15">
      <c r="A120" s="1129"/>
      <c r="B120" s="1016"/>
      <c r="C120" s="986" t="s">
        <v>434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406</v>
      </c>
      <c r="AB120" s="1029"/>
      <c r="AC120" s="1029"/>
      <c r="AD120" s="1029"/>
      <c r="AE120" s="1030"/>
      <c r="AF120" s="1031" t="s">
        <v>430</v>
      </c>
      <c r="AG120" s="1029"/>
      <c r="AH120" s="1029"/>
      <c r="AI120" s="1029"/>
      <c r="AJ120" s="1030"/>
      <c r="AK120" s="1031" t="s">
        <v>430</v>
      </c>
      <c r="AL120" s="1029"/>
      <c r="AM120" s="1029"/>
      <c r="AN120" s="1029"/>
      <c r="AO120" s="1030"/>
      <c r="AP120" s="1032" t="s">
        <v>440</v>
      </c>
      <c r="AQ120" s="1033"/>
      <c r="AR120" s="1033"/>
      <c r="AS120" s="1033"/>
      <c r="AT120" s="1034"/>
      <c r="AU120" s="1059" t="s">
        <v>460</v>
      </c>
      <c r="AV120" s="1060"/>
      <c r="AW120" s="1060"/>
      <c r="AX120" s="1060"/>
      <c r="AY120" s="1061"/>
      <c r="AZ120" s="1010" t="s">
        <v>461</v>
      </c>
      <c r="BA120" s="959"/>
      <c r="BB120" s="959"/>
      <c r="BC120" s="959"/>
      <c r="BD120" s="959"/>
      <c r="BE120" s="959"/>
      <c r="BF120" s="959"/>
      <c r="BG120" s="959"/>
      <c r="BH120" s="959"/>
      <c r="BI120" s="959"/>
      <c r="BJ120" s="959"/>
      <c r="BK120" s="959"/>
      <c r="BL120" s="959"/>
      <c r="BM120" s="959"/>
      <c r="BN120" s="959"/>
      <c r="BO120" s="959"/>
      <c r="BP120" s="960"/>
      <c r="BQ120" s="996">
        <v>4410366</v>
      </c>
      <c r="BR120" s="997"/>
      <c r="BS120" s="997"/>
      <c r="BT120" s="997"/>
      <c r="BU120" s="997"/>
      <c r="BV120" s="997">
        <v>4844845</v>
      </c>
      <c r="BW120" s="997"/>
      <c r="BX120" s="997"/>
      <c r="BY120" s="997"/>
      <c r="BZ120" s="997"/>
      <c r="CA120" s="997">
        <v>4552735</v>
      </c>
      <c r="CB120" s="997"/>
      <c r="CC120" s="997"/>
      <c r="CD120" s="997"/>
      <c r="CE120" s="997"/>
      <c r="CF120" s="1011">
        <v>53.2</v>
      </c>
      <c r="CG120" s="1012"/>
      <c r="CH120" s="1012"/>
      <c r="CI120" s="1012"/>
      <c r="CJ120" s="1012"/>
      <c r="CK120" s="1077" t="s">
        <v>462</v>
      </c>
      <c r="CL120" s="1078"/>
      <c r="CM120" s="1078"/>
      <c r="CN120" s="1078"/>
      <c r="CO120" s="1079"/>
      <c r="CP120" s="1085" t="s">
        <v>400</v>
      </c>
      <c r="CQ120" s="1086"/>
      <c r="CR120" s="1086"/>
      <c r="CS120" s="1086"/>
      <c r="CT120" s="1086"/>
      <c r="CU120" s="1086"/>
      <c r="CV120" s="1086"/>
      <c r="CW120" s="1086"/>
      <c r="CX120" s="1086"/>
      <c r="CY120" s="1086"/>
      <c r="CZ120" s="1086"/>
      <c r="DA120" s="1086"/>
      <c r="DB120" s="1086"/>
      <c r="DC120" s="1086"/>
      <c r="DD120" s="1086"/>
      <c r="DE120" s="1086"/>
      <c r="DF120" s="1087"/>
      <c r="DG120" s="996">
        <v>2541421</v>
      </c>
      <c r="DH120" s="997"/>
      <c r="DI120" s="997"/>
      <c r="DJ120" s="997"/>
      <c r="DK120" s="997"/>
      <c r="DL120" s="997">
        <v>2549163</v>
      </c>
      <c r="DM120" s="997"/>
      <c r="DN120" s="997"/>
      <c r="DO120" s="997"/>
      <c r="DP120" s="997"/>
      <c r="DQ120" s="997">
        <v>2208973</v>
      </c>
      <c r="DR120" s="997"/>
      <c r="DS120" s="997"/>
      <c r="DT120" s="997"/>
      <c r="DU120" s="997"/>
      <c r="DV120" s="998">
        <v>25.8</v>
      </c>
      <c r="DW120" s="998"/>
      <c r="DX120" s="998"/>
      <c r="DY120" s="998"/>
      <c r="DZ120" s="999"/>
    </row>
    <row r="121" spans="1:130" s="226" customFormat="1" ht="26.25" customHeight="1" x14ac:dyDescent="0.15">
      <c r="A121" s="1129"/>
      <c r="B121" s="1016"/>
      <c r="C121" s="1037" t="s">
        <v>463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430</v>
      </c>
      <c r="AB121" s="1029"/>
      <c r="AC121" s="1029"/>
      <c r="AD121" s="1029"/>
      <c r="AE121" s="1030"/>
      <c r="AF121" s="1031" t="s">
        <v>406</v>
      </c>
      <c r="AG121" s="1029"/>
      <c r="AH121" s="1029"/>
      <c r="AI121" s="1029"/>
      <c r="AJ121" s="1030"/>
      <c r="AK121" s="1031" t="s">
        <v>430</v>
      </c>
      <c r="AL121" s="1029"/>
      <c r="AM121" s="1029"/>
      <c r="AN121" s="1029"/>
      <c r="AO121" s="1030"/>
      <c r="AP121" s="1032" t="s">
        <v>430</v>
      </c>
      <c r="AQ121" s="1033"/>
      <c r="AR121" s="1033"/>
      <c r="AS121" s="1033"/>
      <c r="AT121" s="1034"/>
      <c r="AU121" s="1062"/>
      <c r="AV121" s="1063"/>
      <c r="AW121" s="1063"/>
      <c r="AX121" s="1063"/>
      <c r="AY121" s="1064"/>
      <c r="AZ121" s="1019" t="s">
        <v>464</v>
      </c>
      <c r="BA121" s="1020"/>
      <c r="BB121" s="1020"/>
      <c r="BC121" s="1020"/>
      <c r="BD121" s="1020"/>
      <c r="BE121" s="1020"/>
      <c r="BF121" s="1020"/>
      <c r="BG121" s="1020"/>
      <c r="BH121" s="1020"/>
      <c r="BI121" s="1020"/>
      <c r="BJ121" s="1020"/>
      <c r="BK121" s="1020"/>
      <c r="BL121" s="1020"/>
      <c r="BM121" s="1020"/>
      <c r="BN121" s="1020"/>
      <c r="BO121" s="1020"/>
      <c r="BP121" s="1021"/>
      <c r="BQ121" s="989">
        <v>1667316</v>
      </c>
      <c r="BR121" s="990"/>
      <c r="BS121" s="990"/>
      <c r="BT121" s="990"/>
      <c r="BU121" s="990"/>
      <c r="BV121" s="990">
        <v>1524273</v>
      </c>
      <c r="BW121" s="990"/>
      <c r="BX121" s="990"/>
      <c r="BY121" s="990"/>
      <c r="BZ121" s="990"/>
      <c r="CA121" s="990">
        <v>1401083</v>
      </c>
      <c r="CB121" s="990"/>
      <c r="CC121" s="990"/>
      <c r="CD121" s="990"/>
      <c r="CE121" s="990"/>
      <c r="CF121" s="984">
        <v>16.399999999999999</v>
      </c>
      <c r="CG121" s="985"/>
      <c r="CH121" s="985"/>
      <c r="CI121" s="985"/>
      <c r="CJ121" s="985"/>
      <c r="CK121" s="1080"/>
      <c r="CL121" s="1081"/>
      <c r="CM121" s="1081"/>
      <c r="CN121" s="1081"/>
      <c r="CO121" s="1082"/>
      <c r="CP121" s="1090" t="s">
        <v>465</v>
      </c>
      <c r="CQ121" s="1091"/>
      <c r="CR121" s="1091"/>
      <c r="CS121" s="1091"/>
      <c r="CT121" s="1091"/>
      <c r="CU121" s="1091"/>
      <c r="CV121" s="1091"/>
      <c r="CW121" s="1091"/>
      <c r="CX121" s="1091"/>
      <c r="CY121" s="1091"/>
      <c r="CZ121" s="1091"/>
      <c r="DA121" s="1091"/>
      <c r="DB121" s="1091"/>
      <c r="DC121" s="1091"/>
      <c r="DD121" s="1091"/>
      <c r="DE121" s="1091"/>
      <c r="DF121" s="1092"/>
      <c r="DG121" s="989">
        <v>1155036</v>
      </c>
      <c r="DH121" s="990"/>
      <c r="DI121" s="990"/>
      <c r="DJ121" s="990"/>
      <c r="DK121" s="990"/>
      <c r="DL121" s="990">
        <v>1100395</v>
      </c>
      <c r="DM121" s="990"/>
      <c r="DN121" s="990"/>
      <c r="DO121" s="990"/>
      <c r="DP121" s="990"/>
      <c r="DQ121" s="990">
        <v>1029992</v>
      </c>
      <c r="DR121" s="990"/>
      <c r="DS121" s="990"/>
      <c r="DT121" s="990"/>
      <c r="DU121" s="990"/>
      <c r="DV121" s="991">
        <v>12</v>
      </c>
      <c r="DW121" s="991"/>
      <c r="DX121" s="991"/>
      <c r="DY121" s="991"/>
      <c r="DZ121" s="992"/>
    </row>
    <row r="122" spans="1:130" s="226" customFormat="1" ht="26.25" customHeight="1" x14ac:dyDescent="0.15">
      <c r="A122" s="1129"/>
      <c r="B122" s="1016"/>
      <c r="C122" s="986" t="s">
        <v>446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430</v>
      </c>
      <c r="AB122" s="1029"/>
      <c r="AC122" s="1029"/>
      <c r="AD122" s="1029"/>
      <c r="AE122" s="1030"/>
      <c r="AF122" s="1031" t="s">
        <v>430</v>
      </c>
      <c r="AG122" s="1029"/>
      <c r="AH122" s="1029"/>
      <c r="AI122" s="1029"/>
      <c r="AJ122" s="1030"/>
      <c r="AK122" s="1031" t="s">
        <v>406</v>
      </c>
      <c r="AL122" s="1029"/>
      <c r="AM122" s="1029"/>
      <c r="AN122" s="1029"/>
      <c r="AO122" s="1030"/>
      <c r="AP122" s="1032" t="s">
        <v>406</v>
      </c>
      <c r="AQ122" s="1033"/>
      <c r="AR122" s="1033"/>
      <c r="AS122" s="1033"/>
      <c r="AT122" s="1034"/>
      <c r="AU122" s="1062"/>
      <c r="AV122" s="1063"/>
      <c r="AW122" s="1063"/>
      <c r="AX122" s="1063"/>
      <c r="AY122" s="1064"/>
      <c r="AZ122" s="1044" t="s">
        <v>466</v>
      </c>
      <c r="BA122" s="1035"/>
      <c r="BB122" s="1035"/>
      <c r="BC122" s="1035"/>
      <c r="BD122" s="1035"/>
      <c r="BE122" s="1035"/>
      <c r="BF122" s="1035"/>
      <c r="BG122" s="1035"/>
      <c r="BH122" s="1035"/>
      <c r="BI122" s="1035"/>
      <c r="BJ122" s="1035"/>
      <c r="BK122" s="1035"/>
      <c r="BL122" s="1035"/>
      <c r="BM122" s="1035"/>
      <c r="BN122" s="1035"/>
      <c r="BO122" s="1035"/>
      <c r="BP122" s="1036"/>
      <c r="BQ122" s="1067">
        <v>8797944</v>
      </c>
      <c r="BR122" s="1068"/>
      <c r="BS122" s="1068"/>
      <c r="BT122" s="1068"/>
      <c r="BU122" s="1068"/>
      <c r="BV122" s="1068">
        <v>8231540</v>
      </c>
      <c r="BW122" s="1068"/>
      <c r="BX122" s="1068"/>
      <c r="BY122" s="1068"/>
      <c r="BZ122" s="1068"/>
      <c r="CA122" s="1068">
        <v>7586401</v>
      </c>
      <c r="CB122" s="1068"/>
      <c r="CC122" s="1068"/>
      <c r="CD122" s="1068"/>
      <c r="CE122" s="1068"/>
      <c r="CF122" s="1088">
        <v>88.6</v>
      </c>
      <c r="CG122" s="1089"/>
      <c r="CH122" s="1089"/>
      <c r="CI122" s="1089"/>
      <c r="CJ122" s="1089"/>
      <c r="CK122" s="1080"/>
      <c r="CL122" s="1081"/>
      <c r="CM122" s="1081"/>
      <c r="CN122" s="1081"/>
      <c r="CO122" s="1082"/>
      <c r="CP122" s="1090" t="s">
        <v>467</v>
      </c>
      <c r="CQ122" s="1091"/>
      <c r="CR122" s="1091"/>
      <c r="CS122" s="1091"/>
      <c r="CT122" s="1091"/>
      <c r="CU122" s="1091"/>
      <c r="CV122" s="1091"/>
      <c r="CW122" s="1091"/>
      <c r="CX122" s="1091"/>
      <c r="CY122" s="1091"/>
      <c r="CZ122" s="1091"/>
      <c r="DA122" s="1091"/>
      <c r="DB122" s="1091"/>
      <c r="DC122" s="1091"/>
      <c r="DD122" s="1091"/>
      <c r="DE122" s="1091"/>
      <c r="DF122" s="1092"/>
      <c r="DG122" s="989">
        <v>4122</v>
      </c>
      <c r="DH122" s="990"/>
      <c r="DI122" s="990"/>
      <c r="DJ122" s="990"/>
      <c r="DK122" s="990"/>
      <c r="DL122" s="990">
        <v>1008</v>
      </c>
      <c r="DM122" s="990"/>
      <c r="DN122" s="990"/>
      <c r="DO122" s="990"/>
      <c r="DP122" s="990"/>
      <c r="DQ122" s="990">
        <v>605</v>
      </c>
      <c r="DR122" s="990"/>
      <c r="DS122" s="990"/>
      <c r="DT122" s="990"/>
      <c r="DU122" s="990"/>
      <c r="DV122" s="991">
        <v>0</v>
      </c>
      <c r="DW122" s="991"/>
      <c r="DX122" s="991"/>
      <c r="DY122" s="991"/>
      <c r="DZ122" s="992"/>
    </row>
    <row r="123" spans="1:130" s="226" customFormat="1" ht="26.25" customHeight="1" x14ac:dyDescent="0.15">
      <c r="A123" s="1129"/>
      <c r="B123" s="1016"/>
      <c r="C123" s="986" t="s">
        <v>452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440</v>
      </c>
      <c r="AB123" s="1029"/>
      <c r="AC123" s="1029"/>
      <c r="AD123" s="1029"/>
      <c r="AE123" s="1030"/>
      <c r="AF123" s="1031" t="s">
        <v>430</v>
      </c>
      <c r="AG123" s="1029"/>
      <c r="AH123" s="1029"/>
      <c r="AI123" s="1029"/>
      <c r="AJ123" s="1030"/>
      <c r="AK123" s="1031" t="s">
        <v>440</v>
      </c>
      <c r="AL123" s="1029"/>
      <c r="AM123" s="1029"/>
      <c r="AN123" s="1029"/>
      <c r="AO123" s="1030"/>
      <c r="AP123" s="1032" t="s">
        <v>430</v>
      </c>
      <c r="AQ123" s="1033"/>
      <c r="AR123" s="1033"/>
      <c r="AS123" s="1033"/>
      <c r="AT123" s="1034"/>
      <c r="AU123" s="1065"/>
      <c r="AV123" s="1066"/>
      <c r="AW123" s="1066"/>
      <c r="AX123" s="1066"/>
      <c r="AY123" s="1066"/>
      <c r="AZ123" s="257" t="s">
        <v>177</v>
      </c>
      <c r="BA123" s="257"/>
      <c r="BB123" s="257"/>
      <c r="BC123" s="257"/>
      <c r="BD123" s="257"/>
      <c r="BE123" s="257"/>
      <c r="BF123" s="257"/>
      <c r="BG123" s="257"/>
      <c r="BH123" s="257"/>
      <c r="BI123" s="257"/>
      <c r="BJ123" s="257"/>
      <c r="BK123" s="257"/>
      <c r="BL123" s="257"/>
      <c r="BM123" s="257"/>
      <c r="BN123" s="257"/>
      <c r="BO123" s="1045" t="s">
        <v>468</v>
      </c>
      <c r="BP123" s="1076"/>
      <c r="BQ123" s="1135">
        <v>14875626</v>
      </c>
      <c r="BR123" s="1136"/>
      <c r="BS123" s="1136"/>
      <c r="BT123" s="1136"/>
      <c r="BU123" s="1136"/>
      <c r="BV123" s="1136">
        <v>14600658</v>
      </c>
      <c r="BW123" s="1136"/>
      <c r="BX123" s="1136"/>
      <c r="BY123" s="1136"/>
      <c r="BZ123" s="1136"/>
      <c r="CA123" s="1136">
        <v>13540219</v>
      </c>
      <c r="CB123" s="1136"/>
      <c r="CC123" s="1136"/>
      <c r="CD123" s="1136"/>
      <c r="CE123" s="1136"/>
      <c r="CF123" s="1069"/>
      <c r="CG123" s="1070"/>
      <c r="CH123" s="1070"/>
      <c r="CI123" s="1070"/>
      <c r="CJ123" s="1071"/>
      <c r="CK123" s="1080"/>
      <c r="CL123" s="1081"/>
      <c r="CM123" s="1081"/>
      <c r="CN123" s="1081"/>
      <c r="CO123" s="1082"/>
      <c r="CP123" s="1090" t="s">
        <v>469</v>
      </c>
      <c r="CQ123" s="1091"/>
      <c r="CR123" s="1091"/>
      <c r="CS123" s="1091"/>
      <c r="CT123" s="1091"/>
      <c r="CU123" s="1091"/>
      <c r="CV123" s="1091"/>
      <c r="CW123" s="1091"/>
      <c r="CX123" s="1091"/>
      <c r="CY123" s="1091"/>
      <c r="CZ123" s="1091"/>
      <c r="DA123" s="1091"/>
      <c r="DB123" s="1091"/>
      <c r="DC123" s="1091"/>
      <c r="DD123" s="1091"/>
      <c r="DE123" s="1091"/>
      <c r="DF123" s="1092"/>
      <c r="DG123" s="1028" t="s">
        <v>440</v>
      </c>
      <c r="DH123" s="1029"/>
      <c r="DI123" s="1029"/>
      <c r="DJ123" s="1029"/>
      <c r="DK123" s="1030"/>
      <c r="DL123" s="1031" t="s">
        <v>430</v>
      </c>
      <c r="DM123" s="1029"/>
      <c r="DN123" s="1029"/>
      <c r="DO123" s="1029"/>
      <c r="DP123" s="1030"/>
      <c r="DQ123" s="1031" t="s">
        <v>406</v>
      </c>
      <c r="DR123" s="1029"/>
      <c r="DS123" s="1029"/>
      <c r="DT123" s="1029"/>
      <c r="DU123" s="1030"/>
      <c r="DV123" s="1032" t="s">
        <v>440</v>
      </c>
      <c r="DW123" s="1033"/>
      <c r="DX123" s="1033"/>
      <c r="DY123" s="1033"/>
      <c r="DZ123" s="1034"/>
    </row>
    <row r="124" spans="1:130" s="226" customFormat="1" ht="26.25" customHeight="1" thickBot="1" x14ac:dyDescent="0.2">
      <c r="A124" s="1129"/>
      <c r="B124" s="1016"/>
      <c r="C124" s="986" t="s">
        <v>455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440</v>
      </c>
      <c r="AB124" s="1029"/>
      <c r="AC124" s="1029"/>
      <c r="AD124" s="1029"/>
      <c r="AE124" s="1030"/>
      <c r="AF124" s="1031" t="s">
        <v>406</v>
      </c>
      <c r="AG124" s="1029"/>
      <c r="AH124" s="1029"/>
      <c r="AI124" s="1029"/>
      <c r="AJ124" s="1030"/>
      <c r="AK124" s="1031" t="s">
        <v>440</v>
      </c>
      <c r="AL124" s="1029"/>
      <c r="AM124" s="1029"/>
      <c r="AN124" s="1029"/>
      <c r="AO124" s="1030"/>
      <c r="AP124" s="1032" t="s">
        <v>440</v>
      </c>
      <c r="AQ124" s="1033"/>
      <c r="AR124" s="1033"/>
      <c r="AS124" s="1033"/>
      <c r="AT124" s="1034"/>
      <c r="AU124" s="1131" t="s">
        <v>470</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406</v>
      </c>
      <c r="BR124" s="1098"/>
      <c r="BS124" s="1098"/>
      <c r="BT124" s="1098"/>
      <c r="BU124" s="1098"/>
      <c r="BV124" s="1098" t="s">
        <v>430</v>
      </c>
      <c r="BW124" s="1098"/>
      <c r="BX124" s="1098"/>
      <c r="BY124" s="1098"/>
      <c r="BZ124" s="1098"/>
      <c r="CA124" s="1098" t="s">
        <v>430</v>
      </c>
      <c r="CB124" s="1098"/>
      <c r="CC124" s="1098"/>
      <c r="CD124" s="1098"/>
      <c r="CE124" s="1098"/>
      <c r="CF124" s="1099"/>
      <c r="CG124" s="1100"/>
      <c r="CH124" s="1100"/>
      <c r="CI124" s="1100"/>
      <c r="CJ124" s="1101"/>
      <c r="CK124" s="1083"/>
      <c r="CL124" s="1083"/>
      <c r="CM124" s="1083"/>
      <c r="CN124" s="1083"/>
      <c r="CO124" s="1084"/>
      <c r="CP124" s="1090" t="s">
        <v>471</v>
      </c>
      <c r="CQ124" s="1091"/>
      <c r="CR124" s="1091"/>
      <c r="CS124" s="1091"/>
      <c r="CT124" s="1091"/>
      <c r="CU124" s="1091"/>
      <c r="CV124" s="1091"/>
      <c r="CW124" s="1091"/>
      <c r="CX124" s="1091"/>
      <c r="CY124" s="1091"/>
      <c r="CZ124" s="1091"/>
      <c r="DA124" s="1091"/>
      <c r="DB124" s="1091"/>
      <c r="DC124" s="1091"/>
      <c r="DD124" s="1091"/>
      <c r="DE124" s="1091"/>
      <c r="DF124" s="1092"/>
      <c r="DG124" s="1075" t="s">
        <v>472</v>
      </c>
      <c r="DH124" s="1054"/>
      <c r="DI124" s="1054"/>
      <c r="DJ124" s="1054"/>
      <c r="DK124" s="1055"/>
      <c r="DL124" s="1053" t="s">
        <v>473</v>
      </c>
      <c r="DM124" s="1054"/>
      <c r="DN124" s="1054"/>
      <c r="DO124" s="1054"/>
      <c r="DP124" s="1055"/>
      <c r="DQ124" s="1053" t="s">
        <v>473</v>
      </c>
      <c r="DR124" s="1054"/>
      <c r="DS124" s="1054"/>
      <c r="DT124" s="1054"/>
      <c r="DU124" s="1055"/>
      <c r="DV124" s="1056" t="s">
        <v>472</v>
      </c>
      <c r="DW124" s="1057"/>
      <c r="DX124" s="1057"/>
      <c r="DY124" s="1057"/>
      <c r="DZ124" s="1058"/>
    </row>
    <row r="125" spans="1:130" s="226" customFormat="1" ht="26.25" customHeight="1" x14ac:dyDescent="0.15">
      <c r="A125" s="1129"/>
      <c r="B125" s="1016"/>
      <c r="C125" s="986" t="s">
        <v>457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472</v>
      </c>
      <c r="AB125" s="1029"/>
      <c r="AC125" s="1029"/>
      <c r="AD125" s="1029"/>
      <c r="AE125" s="1030"/>
      <c r="AF125" s="1031" t="s">
        <v>137</v>
      </c>
      <c r="AG125" s="1029"/>
      <c r="AH125" s="1029"/>
      <c r="AI125" s="1029"/>
      <c r="AJ125" s="1030"/>
      <c r="AK125" s="1031" t="s">
        <v>406</v>
      </c>
      <c r="AL125" s="1029"/>
      <c r="AM125" s="1029"/>
      <c r="AN125" s="1029"/>
      <c r="AO125" s="1030"/>
      <c r="AP125" s="1032" t="s">
        <v>406</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474</v>
      </c>
      <c r="CL125" s="1078"/>
      <c r="CM125" s="1078"/>
      <c r="CN125" s="1078"/>
      <c r="CO125" s="1079"/>
      <c r="CP125" s="1010" t="s">
        <v>475</v>
      </c>
      <c r="CQ125" s="959"/>
      <c r="CR125" s="959"/>
      <c r="CS125" s="959"/>
      <c r="CT125" s="959"/>
      <c r="CU125" s="959"/>
      <c r="CV125" s="959"/>
      <c r="CW125" s="959"/>
      <c r="CX125" s="959"/>
      <c r="CY125" s="959"/>
      <c r="CZ125" s="959"/>
      <c r="DA125" s="959"/>
      <c r="DB125" s="959"/>
      <c r="DC125" s="959"/>
      <c r="DD125" s="959"/>
      <c r="DE125" s="959"/>
      <c r="DF125" s="960"/>
      <c r="DG125" s="996" t="s">
        <v>472</v>
      </c>
      <c r="DH125" s="997"/>
      <c r="DI125" s="997"/>
      <c r="DJ125" s="997"/>
      <c r="DK125" s="997"/>
      <c r="DL125" s="997" t="s">
        <v>473</v>
      </c>
      <c r="DM125" s="997"/>
      <c r="DN125" s="997"/>
      <c r="DO125" s="997"/>
      <c r="DP125" s="997"/>
      <c r="DQ125" s="997" t="s">
        <v>406</v>
      </c>
      <c r="DR125" s="997"/>
      <c r="DS125" s="997"/>
      <c r="DT125" s="997"/>
      <c r="DU125" s="997"/>
      <c r="DV125" s="998" t="s">
        <v>406</v>
      </c>
      <c r="DW125" s="998"/>
      <c r="DX125" s="998"/>
      <c r="DY125" s="998"/>
      <c r="DZ125" s="999"/>
    </row>
    <row r="126" spans="1:130" s="226" customFormat="1" ht="26.25" customHeight="1" thickBot="1" x14ac:dyDescent="0.2">
      <c r="A126" s="1129"/>
      <c r="B126" s="1016"/>
      <c r="C126" s="986" t="s">
        <v>459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406</v>
      </c>
      <c r="AB126" s="1029"/>
      <c r="AC126" s="1029"/>
      <c r="AD126" s="1029"/>
      <c r="AE126" s="1030"/>
      <c r="AF126" s="1031" t="s">
        <v>137</v>
      </c>
      <c r="AG126" s="1029"/>
      <c r="AH126" s="1029"/>
      <c r="AI126" s="1029"/>
      <c r="AJ126" s="1030"/>
      <c r="AK126" s="1031" t="s">
        <v>472</v>
      </c>
      <c r="AL126" s="1029"/>
      <c r="AM126" s="1029"/>
      <c r="AN126" s="1029"/>
      <c r="AO126" s="1030"/>
      <c r="AP126" s="1032" t="s">
        <v>406</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476</v>
      </c>
      <c r="CQ126" s="1020"/>
      <c r="CR126" s="1020"/>
      <c r="CS126" s="1020"/>
      <c r="CT126" s="1020"/>
      <c r="CU126" s="1020"/>
      <c r="CV126" s="1020"/>
      <c r="CW126" s="1020"/>
      <c r="CX126" s="1020"/>
      <c r="CY126" s="1020"/>
      <c r="CZ126" s="1020"/>
      <c r="DA126" s="1020"/>
      <c r="DB126" s="1020"/>
      <c r="DC126" s="1020"/>
      <c r="DD126" s="1020"/>
      <c r="DE126" s="1020"/>
      <c r="DF126" s="1021"/>
      <c r="DG126" s="989" t="s">
        <v>406</v>
      </c>
      <c r="DH126" s="990"/>
      <c r="DI126" s="990"/>
      <c r="DJ126" s="990"/>
      <c r="DK126" s="990"/>
      <c r="DL126" s="990" t="s">
        <v>406</v>
      </c>
      <c r="DM126" s="990"/>
      <c r="DN126" s="990"/>
      <c r="DO126" s="990"/>
      <c r="DP126" s="990"/>
      <c r="DQ126" s="990" t="s">
        <v>406</v>
      </c>
      <c r="DR126" s="990"/>
      <c r="DS126" s="990"/>
      <c r="DT126" s="990"/>
      <c r="DU126" s="990"/>
      <c r="DV126" s="991" t="s">
        <v>473</v>
      </c>
      <c r="DW126" s="991"/>
      <c r="DX126" s="991"/>
      <c r="DY126" s="991"/>
      <c r="DZ126" s="992"/>
    </row>
    <row r="127" spans="1:130" s="226" customFormat="1" ht="26.25" customHeight="1" x14ac:dyDescent="0.15">
      <c r="A127" s="1130"/>
      <c r="B127" s="1018"/>
      <c r="C127" s="1072" t="s">
        <v>477</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478</v>
      </c>
      <c r="AB127" s="1029"/>
      <c r="AC127" s="1029"/>
      <c r="AD127" s="1029"/>
      <c r="AE127" s="1030"/>
      <c r="AF127" s="1031" t="s">
        <v>473</v>
      </c>
      <c r="AG127" s="1029"/>
      <c r="AH127" s="1029"/>
      <c r="AI127" s="1029"/>
      <c r="AJ127" s="1030"/>
      <c r="AK127" s="1031" t="s">
        <v>406</v>
      </c>
      <c r="AL127" s="1029"/>
      <c r="AM127" s="1029"/>
      <c r="AN127" s="1029"/>
      <c r="AO127" s="1030"/>
      <c r="AP127" s="1032" t="s">
        <v>406</v>
      </c>
      <c r="AQ127" s="1033"/>
      <c r="AR127" s="1033"/>
      <c r="AS127" s="1033"/>
      <c r="AT127" s="1034"/>
      <c r="AU127" s="262"/>
      <c r="AV127" s="262"/>
      <c r="AW127" s="262"/>
      <c r="AX127" s="1102" t="s">
        <v>479</v>
      </c>
      <c r="AY127" s="1103"/>
      <c r="AZ127" s="1103"/>
      <c r="BA127" s="1103"/>
      <c r="BB127" s="1103"/>
      <c r="BC127" s="1103"/>
      <c r="BD127" s="1103"/>
      <c r="BE127" s="1104"/>
      <c r="BF127" s="1105" t="s">
        <v>480</v>
      </c>
      <c r="BG127" s="1103"/>
      <c r="BH127" s="1103"/>
      <c r="BI127" s="1103"/>
      <c r="BJ127" s="1103"/>
      <c r="BK127" s="1103"/>
      <c r="BL127" s="1104"/>
      <c r="BM127" s="1105" t="s">
        <v>481</v>
      </c>
      <c r="BN127" s="1103"/>
      <c r="BO127" s="1103"/>
      <c r="BP127" s="1103"/>
      <c r="BQ127" s="1103"/>
      <c r="BR127" s="1103"/>
      <c r="BS127" s="1104"/>
      <c r="BT127" s="1105" t="s">
        <v>482</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483</v>
      </c>
      <c r="CQ127" s="1020"/>
      <c r="CR127" s="1020"/>
      <c r="CS127" s="1020"/>
      <c r="CT127" s="1020"/>
      <c r="CU127" s="1020"/>
      <c r="CV127" s="1020"/>
      <c r="CW127" s="1020"/>
      <c r="CX127" s="1020"/>
      <c r="CY127" s="1020"/>
      <c r="CZ127" s="1020"/>
      <c r="DA127" s="1020"/>
      <c r="DB127" s="1020"/>
      <c r="DC127" s="1020"/>
      <c r="DD127" s="1020"/>
      <c r="DE127" s="1020"/>
      <c r="DF127" s="1021"/>
      <c r="DG127" s="989" t="s">
        <v>406</v>
      </c>
      <c r="DH127" s="990"/>
      <c r="DI127" s="990"/>
      <c r="DJ127" s="990"/>
      <c r="DK127" s="990"/>
      <c r="DL127" s="990" t="s">
        <v>406</v>
      </c>
      <c r="DM127" s="990"/>
      <c r="DN127" s="990"/>
      <c r="DO127" s="990"/>
      <c r="DP127" s="990"/>
      <c r="DQ127" s="990" t="s">
        <v>406</v>
      </c>
      <c r="DR127" s="990"/>
      <c r="DS127" s="990"/>
      <c r="DT127" s="990"/>
      <c r="DU127" s="990"/>
      <c r="DV127" s="991" t="s">
        <v>406</v>
      </c>
      <c r="DW127" s="991"/>
      <c r="DX127" s="991"/>
      <c r="DY127" s="991"/>
      <c r="DZ127" s="992"/>
    </row>
    <row r="128" spans="1:130" s="226" customFormat="1" ht="26.25" customHeight="1" thickBot="1" x14ac:dyDescent="0.2">
      <c r="A128" s="1113" t="s">
        <v>484</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485</v>
      </c>
      <c r="X128" s="1115"/>
      <c r="Y128" s="1115"/>
      <c r="Z128" s="1116"/>
      <c r="AA128" s="1117">
        <v>187982</v>
      </c>
      <c r="AB128" s="1118"/>
      <c r="AC128" s="1118"/>
      <c r="AD128" s="1118"/>
      <c r="AE128" s="1119"/>
      <c r="AF128" s="1120">
        <v>221123</v>
      </c>
      <c r="AG128" s="1118"/>
      <c r="AH128" s="1118"/>
      <c r="AI128" s="1118"/>
      <c r="AJ128" s="1119"/>
      <c r="AK128" s="1120">
        <v>226302</v>
      </c>
      <c r="AL128" s="1118"/>
      <c r="AM128" s="1118"/>
      <c r="AN128" s="1118"/>
      <c r="AO128" s="1119"/>
      <c r="AP128" s="1121"/>
      <c r="AQ128" s="1122"/>
      <c r="AR128" s="1122"/>
      <c r="AS128" s="1122"/>
      <c r="AT128" s="1123"/>
      <c r="AU128" s="262"/>
      <c r="AV128" s="262"/>
      <c r="AW128" s="262"/>
      <c r="AX128" s="958" t="s">
        <v>486</v>
      </c>
      <c r="AY128" s="959"/>
      <c r="AZ128" s="959"/>
      <c r="BA128" s="959"/>
      <c r="BB128" s="959"/>
      <c r="BC128" s="959"/>
      <c r="BD128" s="959"/>
      <c r="BE128" s="960"/>
      <c r="BF128" s="1124" t="s">
        <v>473</v>
      </c>
      <c r="BG128" s="1125"/>
      <c r="BH128" s="1125"/>
      <c r="BI128" s="1125"/>
      <c r="BJ128" s="1125"/>
      <c r="BK128" s="1125"/>
      <c r="BL128" s="1126"/>
      <c r="BM128" s="1124">
        <v>13.45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487</v>
      </c>
      <c r="CQ128" s="1107"/>
      <c r="CR128" s="1107"/>
      <c r="CS128" s="1107"/>
      <c r="CT128" s="1107"/>
      <c r="CU128" s="1107"/>
      <c r="CV128" s="1107"/>
      <c r="CW128" s="1107"/>
      <c r="CX128" s="1107"/>
      <c r="CY128" s="1107"/>
      <c r="CZ128" s="1107"/>
      <c r="DA128" s="1107"/>
      <c r="DB128" s="1107"/>
      <c r="DC128" s="1107"/>
      <c r="DD128" s="1107"/>
      <c r="DE128" s="1107"/>
      <c r="DF128" s="1108"/>
      <c r="DG128" s="1109" t="s">
        <v>406</v>
      </c>
      <c r="DH128" s="1110"/>
      <c r="DI128" s="1110"/>
      <c r="DJ128" s="1110"/>
      <c r="DK128" s="1110"/>
      <c r="DL128" s="1110" t="s">
        <v>137</v>
      </c>
      <c r="DM128" s="1110"/>
      <c r="DN128" s="1110"/>
      <c r="DO128" s="1110"/>
      <c r="DP128" s="1110"/>
      <c r="DQ128" s="1110" t="s">
        <v>406</v>
      </c>
      <c r="DR128" s="1110"/>
      <c r="DS128" s="1110"/>
      <c r="DT128" s="1110"/>
      <c r="DU128" s="1110"/>
      <c r="DV128" s="1111" t="s">
        <v>406</v>
      </c>
      <c r="DW128" s="1111"/>
      <c r="DX128" s="1111"/>
      <c r="DY128" s="1111"/>
      <c r="DZ128" s="1112"/>
    </row>
    <row r="129" spans="1:131" s="226" customFormat="1" ht="26.25" customHeight="1" x14ac:dyDescent="0.15">
      <c r="A129" s="1000" t="s">
        <v>99</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488</v>
      </c>
      <c r="X129" s="1144"/>
      <c r="Y129" s="1144"/>
      <c r="Z129" s="1145"/>
      <c r="AA129" s="1028">
        <v>10056993</v>
      </c>
      <c r="AB129" s="1029"/>
      <c r="AC129" s="1029"/>
      <c r="AD129" s="1029"/>
      <c r="AE129" s="1030"/>
      <c r="AF129" s="1031">
        <v>8493845</v>
      </c>
      <c r="AG129" s="1029"/>
      <c r="AH129" s="1029"/>
      <c r="AI129" s="1029"/>
      <c r="AJ129" s="1030"/>
      <c r="AK129" s="1031">
        <v>9350772</v>
      </c>
      <c r="AL129" s="1029"/>
      <c r="AM129" s="1029"/>
      <c r="AN129" s="1029"/>
      <c r="AO129" s="1030"/>
      <c r="AP129" s="1146"/>
      <c r="AQ129" s="1147"/>
      <c r="AR129" s="1147"/>
      <c r="AS129" s="1147"/>
      <c r="AT129" s="1148"/>
      <c r="AU129" s="264"/>
      <c r="AV129" s="264"/>
      <c r="AW129" s="264"/>
      <c r="AX129" s="1137" t="s">
        <v>489</v>
      </c>
      <c r="AY129" s="1020"/>
      <c r="AZ129" s="1020"/>
      <c r="BA129" s="1020"/>
      <c r="BB129" s="1020"/>
      <c r="BC129" s="1020"/>
      <c r="BD129" s="1020"/>
      <c r="BE129" s="1021"/>
      <c r="BF129" s="1138" t="s">
        <v>473</v>
      </c>
      <c r="BG129" s="1139"/>
      <c r="BH129" s="1139"/>
      <c r="BI129" s="1139"/>
      <c r="BJ129" s="1139"/>
      <c r="BK129" s="1139"/>
      <c r="BL129" s="1140"/>
      <c r="BM129" s="1138">
        <v>18.45</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490</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491</v>
      </c>
      <c r="X130" s="1144"/>
      <c r="Y130" s="1144"/>
      <c r="Z130" s="1145"/>
      <c r="AA130" s="1028">
        <v>795157</v>
      </c>
      <c r="AB130" s="1029"/>
      <c r="AC130" s="1029"/>
      <c r="AD130" s="1029"/>
      <c r="AE130" s="1030"/>
      <c r="AF130" s="1031">
        <v>802861</v>
      </c>
      <c r="AG130" s="1029"/>
      <c r="AH130" s="1029"/>
      <c r="AI130" s="1029"/>
      <c r="AJ130" s="1030"/>
      <c r="AK130" s="1031">
        <v>788959</v>
      </c>
      <c r="AL130" s="1029"/>
      <c r="AM130" s="1029"/>
      <c r="AN130" s="1029"/>
      <c r="AO130" s="1030"/>
      <c r="AP130" s="1146"/>
      <c r="AQ130" s="1147"/>
      <c r="AR130" s="1147"/>
      <c r="AS130" s="1147"/>
      <c r="AT130" s="1148"/>
      <c r="AU130" s="264"/>
      <c r="AV130" s="264"/>
      <c r="AW130" s="264"/>
      <c r="AX130" s="1137" t="s">
        <v>492</v>
      </c>
      <c r="AY130" s="1020"/>
      <c r="AZ130" s="1020"/>
      <c r="BA130" s="1020"/>
      <c r="BB130" s="1020"/>
      <c r="BC130" s="1020"/>
      <c r="BD130" s="1020"/>
      <c r="BE130" s="1021"/>
      <c r="BF130" s="1174">
        <v>5.3</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493</v>
      </c>
      <c r="X131" s="1182"/>
      <c r="Y131" s="1182"/>
      <c r="Z131" s="1183"/>
      <c r="AA131" s="1075">
        <v>9261836</v>
      </c>
      <c r="AB131" s="1054"/>
      <c r="AC131" s="1054"/>
      <c r="AD131" s="1054"/>
      <c r="AE131" s="1055"/>
      <c r="AF131" s="1053">
        <v>7690984</v>
      </c>
      <c r="AG131" s="1054"/>
      <c r="AH131" s="1054"/>
      <c r="AI131" s="1054"/>
      <c r="AJ131" s="1055"/>
      <c r="AK131" s="1053">
        <v>8561813</v>
      </c>
      <c r="AL131" s="1054"/>
      <c r="AM131" s="1054"/>
      <c r="AN131" s="1054"/>
      <c r="AO131" s="1055"/>
      <c r="AP131" s="1184"/>
      <c r="AQ131" s="1185"/>
      <c r="AR131" s="1185"/>
      <c r="AS131" s="1185"/>
      <c r="AT131" s="1186"/>
      <c r="AU131" s="264"/>
      <c r="AV131" s="264"/>
      <c r="AW131" s="264"/>
      <c r="AX131" s="1156" t="s">
        <v>494</v>
      </c>
      <c r="AY131" s="1107"/>
      <c r="AZ131" s="1107"/>
      <c r="BA131" s="1107"/>
      <c r="BB131" s="1107"/>
      <c r="BC131" s="1107"/>
      <c r="BD131" s="1107"/>
      <c r="BE131" s="1108"/>
      <c r="BF131" s="1157" t="s">
        <v>473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495</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496</v>
      </c>
      <c r="W132" s="1167"/>
      <c r="X132" s="1167"/>
      <c r="Y132" s="1167"/>
      <c r="Z132" s="1168"/>
      <c r="AA132" s="1169">
        <v>6.7530347109999997</v>
      </c>
      <c r="AB132" s="1170"/>
      <c r="AC132" s="1170"/>
      <c r="AD132" s="1170"/>
      <c r="AE132" s="1171"/>
      <c r="AF132" s="1172">
        <v>5.2231547999999997</v>
      </c>
      <c r="AG132" s="1170"/>
      <c r="AH132" s="1170"/>
      <c r="AI132" s="1170"/>
      <c r="AJ132" s="1171"/>
      <c r="AK132" s="1172">
        <v>4.0390393949999996</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497</v>
      </c>
      <c r="W133" s="1150"/>
      <c r="X133" s="1150"/>
      <c r="Y133" s="1150"/>
      <c r="Z133" s="1151"/>
      <c r="AA133" s="1152">
        <v>7.3</v>
      </c>
      <c r="AB133" s="1153"/>
      <c r="AC133" s="1153"/>
      <c r="AD133" s="1153"/>
      <c r="AE133" s="1154"/>
      <c r="AF133" s="1152">
        <v>6.5</v>
      </c>
      <c r="AG133" s="1153"/>
      <c r="AH133" s="1153"/>
      <c r="AI133" s="1153"/>
      <c r="AJ133" s="1154"/>
      <c r="AK133" s="1152">
        <v>5.3</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otWQh6HX4h7JKKuzfkGTUTHykXMZkQR2SRCo9yTtYALt3HlvrGPEKoHZXujYyIn1jdfvITvvveLM2DsnPyE1HQ==" saltValue="3DvlTxEkgcyV2ZPkM9Woc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NuxEvz09g08H2VFOdTv0kHL4z3XxMF4LhFRazNLzj4ixGTy/vUCV7Lclq7M3J4Aq17zKH/HUdbi1FYDX2T2NA==" saltValue="dMAlLOltBKCMOr/mxdPbq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5iVZNrTRTGgnjEUfZp+kkUGUpukDu2kWuUFogDwFMms7L3nuAkADye8Y2T6vakuW7XEdBVtl9ogLSll3Uu8Rw==" saltValue="KAoDFN8unNxpe9rKu5G6vA=="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501</v>
      </c>
      <c r="AP7" s="283"/>
      <c r="AQ7" s="284" t="s">
        <v>502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503</v>
      </c>
      <c r="AQ8" s="290" t="s">
        <v>504</v>
      </c>
      <c r="AR8" s="291" t="s">
        <v>505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506</v>
      </c>
      <c r="AL9" s="1193"/>
      <c r="AM9" s="1193"/>
      <c r="AN9" s="1194"/>
      <c r="AO9" s="292">
        <v>2954249</v>
      </c>
      <c r="AP9" s="292">
        <v>71740</v>
      </c>
      <c r="AQ9" s="293">
        <v>63745</v>
      </c>
      <c r="AR9" s="294">
        <v>12.5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507</v>
      </c>
      <c r="AL10" s="1193"/>
      <c r="AM10" s="1193"/>
      <c r="AN10" s="1194"/>
      <c r="AO10" s="295">
        <v>234159</v>
      </c>
      <c r="AP10" s="295">
        <v>5686</v>
      </c>
      <c r="AQ10" s="296">
        <v>6933</v>
      </c>
      <c r="AR10" s="297">
        <v>-18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508</v>
      </c>
      <c r="AL11" s="1193"/>
      <c r="AM11" s="1193"/>
      <c r="AN11" s="1194"/>
      <c r="AO11" s="295">
        <v>9261</v>
      </c>
      <c r="AP11" s="295">
        <v>225</v>
      </c>
      <c r="AQ11" s="296">
        <v>8657</v>
      </c>
      <c r="AR11" s="297">
        <v>-97.4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509</v>
      </c>
      <c r="AL12" s="1193"/>
      <c r="AM12" s="1193"/>
      <c r="AN12" s="1194"/>
      <c r="AO12" s="295">
        <v>20</v>
      </c>
      <c r="AP12" s="295">
        <v>0</v>
      </c>
      <c r="AQ12" s="296">
        <v>309</v>
      </c>
      <c r="AR12" s="297">
        <v>-100</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510</v>
      </c>
      <c r="AL13" s="1193"/>
      <c r="AM13" s="1193"/>
      <c r="AN13" s="1194"/>
      <c r="AO13" s="295" t="s">
        <v>511</v>
      </c>
      <c r="AP13" s="295" t="s">
        <v>511</v>
      </c>
      <c r="AQ13" s="296" t="s">
        <v>511</v>
      </c>
      <c r="AR13" s="297" t="s">
        <v>511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512</v>
      </c>
      <c r="AL14" s="1193"/>
      <c r="AM14" s="1193"/>
      <c r="AN14" s="1194"/>
      <c r="AO14" s="295">
        <v>97563</v>
      </c>
      <c r="AP14" s="295">
        <v>2369</v>
      </c>
      <c r="AQ14" s="296">
        <v>2823</v>
      </c>
      <c r="AR14" s="297">
        <v>-16.100000000000001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513</v>
      </c>
      <c r="AL15" s="1193"/>
      <c r="AM15" s="1193"/>
      <c r="AN15" s="1194"/>
      <c r="AO15" s="295">
        <v>63639</v>
      </c>
      <c r="AP15" s="295">
        <v>1545</v>
      </c>
      <c r="AQ15" s="296">
        <v>1311</v>
      </c>
      <c r="AR15" s="297">
        <v>17.8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514</v>
      </c>
      <c r="AL16" s="1196"/>
      <c r="AM16" s="1196"/>
      <c r="AN16" s="1197"/>
      <c r="AO16" s="295">
        <v>-197131</v>
      </c>
      <c r="AP16" s="295">
        <v>-4787</v>
      </c>
      <c r="AQ16" s="296">
        <v>-5769</v>
      </c>
      <c r="AR16" s="297">
        <v>-17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177</v>
      </c>
      <c r="AL17" s="1196"/>
      <c r="AM17" s="1196"/>
      <c r="AN17" s="1197"/>
      <c r="AO17" s="295">
        <v>3161760</v>
      </c>
      <c r="AP17" s="295">
        <v>76779</v>
      </c>
      <c r="AQ17" s="296">
        <v>78008</v>
      </c>
      <c r="AR17" s="297">
        <v>-1.6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519</v>
      </c>
      <c r="AL21" s="1188"/>
      <c r="AM21" s="1188"/>
      <c r="AN21" s="1189"/>
      <c r="AO21" s="307">
        <v>7.63</v>
      </c>
      <c r="AP21" s="308">
        <v>7.6</v>
      </c>
      <c r="AQ21" s="309">
        <v>0.03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520</v>
      </c>
      <c r="AL22" s="1188"/>
      <c r="AM22" s="1188"/>
      <c r="AN22" s="1189"/>
      <c r="AO22" s="312">
        <v>101.4</v>
      </c>
      <c r="AP22" s="313">
        <v>97</v>
      </c>
      <c r="AQ22" s="314">
        <v>4.4000000000000004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522</v>
      </c>
      <c r="AO27" s="273"/>
      <c r="AP27" s="273"/>
      <c r="AQ27" s="273"/>
      <c r="AR27" s="273"/>
      <c r="AS27" s="273"/>
      <c r="AT27" s="273"/>
    </row>
    <row r="28" spans="1:46" ht="17.25" x14ac:dyDescent="0.1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501</v>
      </c>
      <c r="AP30" s="283"/>
      <c r="AQ30" s="284" t="s">
        <v>502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503</v>
      </c>
      <c r="AQ31" s="290" t="s">
        <v>504</v>
      </c>
      <c r="AR31" s="291" t="s">
        <v>505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525</v>
      </c>
      <c r="AL32" s="1204"/>
      <c r="AM32" s="1204"/>
      <c r="AN32" s="1205"/>
      <c r="AO32" s="322">
        <v>976050</v>
      </c>
      <c r="AP32" s="322">
        <v>23702</v>
      </c>
      <c r="AQ32" s="323">
        <v>35085</v>
      </c>
      <c r="AR32" s="324">
        <v>-32.4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526</v>
      </c>
      <c r="AL33" s="1204"/>
      <c r="AM33" s="1204"/>
      <c r="AN33" s="1205"/>
      <c r="AO33" s="322" t="s">
        <v>511</v>
      </c>
      <c r="AP33" s="322" t="s">
        <v>511</v>
      </c>
      <c r="AQ33" s="323" t="s">
        <v>511</v>
      </c>
      <c r="AR33" s="324" t="s">
        <v>511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527</v>
      </c>
      <c r="AL34" s="1204"/>
      <c r="AM34" s="1204"/>
      <c r="AN34" s="1205"/>
      <c r="AO34" s="322" t="s">
        <v>511</v>
      </c>
      <c r="AP34" s="322" t="s">
        <v>511</v>
      </c>
      <c r="AQ34" s="323" t="s">
        <v>511</v>
      </c>
      <c r="AR34" s="324" t="s">
        <v>511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528</v>
      </c>
      <c r="AL35" s="1204"/>
      <c r="AM35" s="1204"/>
      <c r="AN35" s="1205"/>
      <c r="AO35" s="322">
        <v>359950</v>
      </c>
      <c r="AP35" s="322">
        <v>8741</v>
      </c>
      <c r="AQ35" s="323">
        <v>14585</v>
      </c>
      <c r="AR35" s="324">
        <v>-40.1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529</v>
      </c>
      <c r="AL36" s="1204"/>
      <c r="AM36" s="1204"/>
      <c r="AN36" s="1205"/>
      <c r="AO36" s="322">
        <v>25076</v>
      </c>
      <c r="AP36" s="322">
        <v>609</v>
      </c>
      <c r="AQ36" s="323">
        <v>2514</v>
      </c>
      <c r="AR36" s="324">
        <v>-75.8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530</v>
      </c>
      <c r="AL37" s="1204"/>
      <c r="AM37" s="1204"/>
      <c r="AN37" s="1205"/>
      <c r="AO37" s="322" t="s">
        <v>511</v>
      </c>
      <c r="AP37" s="322" t="s">
        <v>511</v>
      </c>
      <c r="AQ37" s="323">
        <v>688</v>
      </c>
      <c r="AR37" s="324" t="s">
        <v>511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531</v>
      </c>
      <c r="AL38" s="1207"/>
      <c r="AM38" s="1207"/>
      <c r="AN38" s="1208"/>
      <c r="AO38" s="325" t="s">
        <v>511</v>
      </c>
      <c r="AP38" s="325" t="s">
        <v>511</v>
      </c>
      <c r="AQ38" s="326">
        <v>1</v>
      </c>
      <c r="AR38" s="314" t="s">
        <v>511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532</v>
      </c>
      <c r="AL39" s="1207"/>
      <c r="AM39" s="1207"/>
      <c r="AN39" s="1208"/>
      <c r="AO39" s="322">
        <v>-226302</v>
      </c>
      <c r="AP39" s="322">
        <v>-5495</v>
      </c>
      <c r="AQ39" s="323">
        <v>-3106</v>
      </c>
      <c r="AR39" s="324">
        <v>76.900000000000006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533</v>
      </c>
      <c r="AL40" s="1204"/>
      <c r="AM40" s="1204"/>
      <c r="AN40" s="1205"/>
      <c r="AO40" s="322">
        <v>-788959</v>
      </c>
      <c r="AP40" s="322">
        <v>-19159</v>
      </c>
      <c r="AQ40" s="323">
        <v>-35380</v>
      </c>
      <c r="AR40" s="324">
        <v>-45.8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345815</v>
      </c>
      <c r="AP41" s="322">
        <v>8398</v>
      </c>
      <c r="AQ41" s="323">
        <v>14388</v>
      </c>
      <c r="AR41" s="324">
        <v>-41.6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501</v>
      </c>
      <c r="AN49" s="1200" t="s">
        <v>537</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538</v>
      </c>
      <c r="AO50" s="339" t="s">
        <v>539</v>
      </c>
      <c r="AP50" s="340" t="s">
        <v>540</v>
      </c>
      <c r="AQ50" s="341" t="s">
        <v>541</v>
      </c>
      <c r="AR50" s="342" t="s">
        <v>542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1327070</v>
      </c>
      <c r="AN51" s="344">
        <v>33878</v>
      </c>
      <c r="AO51" s="345">
        <v>-44.4</v>
      </c>
      <c r="AP51" s="346">
        <v>69477</v>
      </c>
      <c r="AQ51" s="347">
        <v>43.5</v>
      </c>
      <c r="AR51" s="348">
        <v>-87.9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782615</v>
      </c>
      <c r="AN52" s="352">
        <v>19979</v>
      </c>
      <c r="AO52" s="353">
        <v>-31.4</v>
      </c>
      <c r="AP52" s="354">
        <v>31528</v>
      </c>
      <c r="AQ52" s="355">
        <v>31.8</v>
      </c>
      <c r="AR52" s="356">
        <v>-63.2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976021</v>
      </c>
      <c r="AN53" s="344">
        <v>24792</v>
      </c>
      <c r="AO53" s="345">
        <v>-26.8</v>
      </c>
      <c r="AP53" s="346">
        <v>59668</v>
      </c>
      <c r="AQ53" s="347">
        <v>-14.1</v>
      </c>
      <c r="AR53" s="348">
        <v>-12.7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695485</v>
      </c>
      <c r="AN54" s="352">
        <v>17666</v>
      </c>
      <c r="AO54" s="353">
        <v>-11.6</v>
      </c>
      <c r="AP54" s="354">
        <v>31515</v>
      </c>
      <c r="AQ54" s="355">
        <v>0</v>
      </c>
      <c r="AR54" s="356">
        <v>-11.6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1462619</v>
      </c>
      <c r="AN55" s="344">
        <v>36701</v>
      </c>
      <c r="AO55" s="345">
        <v>48</v>
      </c>
      <c r="AP55" s="346">
        <v>56894</v>
      </c>
      <c r="AQ55" s="347">
        <v>-4.5999999999999996</v>
      </c>
      <c r="AR55" s="348">
        <v>52.6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1060946</v>
      </c>
      <c r="AN56" s="352">
        <v>26622</v>
      </c>
      <c r="AO56" s="353">
        <v>50.7</v>
      </c>
      <c r="AP56" s="354">
        <v>32548</v>
      </c>
      <c r="AQ56" s="355">
        <v>3.3</v>
      </c>
      <c r="AR56" s="356">
        <v>47.4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2085573</v>
      </c>
      <c r="AN57" s="344">
        <v>51438</v>
      </c>
      <c r="AO57" s="345">
        <v>40.200000000000003</v>
      </c>
      <c r="AP57" s="346">
        <v>57122</v>
      </c>
      <c r="AQ57" s="347">
        <v>0.4</v>
      </c>
      <c r="AR57" s="348">
        <v>39.799999999999997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926693</v>
      </c>
      <c r="AN58" s="352">
        <v>22856</v>
      </c>
      <c r="AO58" s="353">
        <v>-14.1</v>
      </c>
      <c r="AP58" s="354">
        <v>36191</v>
      </c>
      <c r="AQ58" s="355">
        <v>11.2</v>
      </c>
      <c r="AR58" s="356">
        <v>-25.3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2017997</v>
      </c>
      <c r="AN59" s="344">
        <v>49004</v>
      </c>
      <c r="AO59" s="345">
        <v>-4.7</v>
      </c>
      <c r="AP59" s="346">
        <v>53655</v>
      </c>
      <c r="AQ59" s="347">
        <v>-6.1</v>
      </c>
      <c r="AR59" s="348">
        <v>1.4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1341153</v>
      </c>
      <c r="AN60" s="352">
        <v>32568</v>
      </c>
      <c r="AO60" s="353">
        <v>42.5</v>
      </c>
      <c r="AP60" s="354">
        <v>32719</v>
      </c>
      <c r="AQ60" s="355">
        <v>-9.6</v>
      </c>
      <c r="AR60" s="356">
        <v>52.1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1573856</v>
      </c>
      <c r="AN61" s="359">
        <v>39163</v>
      </c>
      <c r="AO61" s="360">
        <v>2.5</v>
      </c>
      <c r="AP61" s="361">
        <v>59363</v>
      </c>
      <c r="AQ61" s="362">
        <v>3.8</v>
      </c>
      <c r="AR61" s="348">
        <v>-1.3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961378</v>
      </c>
      <c r="AN62" s="352">
        <v>23938</v>
      </c>
      <c r="AO62" s="353">
        <v>7.2</v>
      </c>
      <c r="AP62" s="354">
        <v>32900</v>
      </c>
      <c r="AQ62" s="355">
        <v>7.3</v>
      </c>
      <c r="AR62" s="356">
        <v>-0.1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yBACy0qTDrBmJnF5Ct1jhCzU9gcCjrJViRyN7tvpIGK2sqCfMMbLSAEioobo2hVGbFPopk7JSrMfrQFrL260LQ==" saltValue="vwnPTu+PSrhEWEXCTEzI0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Q3+Eat6RVb6ASD+bxPpYP49EoBNB/SpFGfUOVXpuqpahfPwJF/sHMnoM0kTU7vo06fXd7dvCgiVEBP94lUQqA==" saltValue="rBz5EMNEl4wtq6oP1fGG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jqU619GsH9drG0sFo14TmZXGL6ROu4ccJVaxD1chPQxnTGBjiVWNgijUD618FZtkymzJcGfNH62wKQWhixWCg==" saltValue="vTi+G/f3dautCS0mkzEXS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12" t="s">
        <v>3</v>
      </c>
      <c r="D47" s="1212"/>
      <c r="E47" s="1213"/>
      <c r="F47" s="11">
        <v>32</v>
      </c>
      <c r="G47" s="12">
        <v>26.99</v>
      </c>
      <c r="H47" s="12">
        <v>25.85</v>
      </c>
      <c r="I47" s="12">
        <v>35.61</v>
      </c>
      <c r="J47" s="13">
        <v>28.38</v>
      </c>
    </row>
    <row r="48" spans="2:10" ht="57.75" customHeight="1" x14ac:dyDescent="0.15">
      <c r="B48" s="14"/>
      <c r="C48" s="1214" t="s">
        <v>4</v>
      </c>
      <c r="D48" s="1214"/>
      <c r="E48" s="1215"/>
      <c r="F48" s="15">
        <v>9.6199999999999992</v>
      </c>
      <c r="G48" s="16">
        <v>9.01</v>
      </c>
      <c r="H48" s="16">
        <v>9.67</v>
      </c>
      <c r="I48" s="16">
        <v>7.42</v>
      </c>
      <c r="J48" s="17">
        <v>8.11</v>
      </c>
    </row>
    <row r="49" spans="2:10" ht="57.75" customHeight="1" thickBot="1" x14ac:dyDescent="0.2">
      <c r="B49" s="18"/>
      <c r="C49" s="1216" t="s">
        <v>5</v>
      </c>
      <c r="D49" s="1216"/>
      <c r="E49" s="1217"/>
      <c r="F49" s="19">
        <v>2.94</v>
      </c>
      <c r="G49" s="20" t="s">
        <v>558</v>
      </c>
      <c r="H49" s="20">
        <v>1.76</v>
      </c>
      <c r="I49" s="20">
        <v>0.98</v>
      </c>
      <c r="J49" s="21" t="s">
        <v>559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3JQbh2S7uQvkd/urTDRPKSTNkVzN4E7/s/EQNUBFgaiCcOywMX8pjeSJ4BHeChBQroxcU0o5C9pwHIZWOzzW0A==" saltValue="PZKZ/H66yUparNZrXV+I5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岩瀬 仁史</cp:lastModifiedBy>
  <cp:lastPrinted>2019-03-26T00:31:18Z</cp:lastPrinted>
  <dcterms:created xsi:type="dcterms:W3CDTF">2019-02-14T03:25:01Z</dcterms:created>
  <dcterms:modified xsi:type="dcterms:W3CDTF">2019-10-23T01:43:49Z</dcterms:modified>
  <cp:category/>
</cp:coreProperties>
</file>